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era\Desktop\受付\ICT関連\"/>
    </mc:Choice>
  </mc:AlternateContent>
  <xr:revisionPtr revIDLastSave="0" documentId="13_ncr:1_{18653AB4-8012-44DE-9ADA-4ED4B0124459}" xr6:coauthVersionLast="45" xr6:coauthVersionMax="45" xr10:uidLastSave="{00000000-0000-0000-0000-000000000000}"/>
  <bookViews>
    <workbookView xWindow="-120" yWindow="-120" windowWidth="20730" windowHeight="11160" xr2:uid="{E4AF0917-437E-4234-8591-C6AB22EDC0EB}"/>
  </bookViews>
  <sheets>
    <sheet name="使用申込書" sheetId="1" r:id="rId1"/>
    <sheet name="備品借用書" sheetId="2" r:id="rId2"/>
  </sheets>
  <definedNames>
    <definedName name="_xlnm.Print_Area" localSheetId="0">使用申込書!$B$1:$AX$52,使用申込書!$FR$1:$HN$51</definedName>
    <definedName name="_xlnm.Print_Area" localSheetId="1">備品借用書!$A$1:$M$41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8" i="1" l="1"/>
  <c r="AB61" i="1" l="1"/>
  <c r="AZ61" i="1" s="1"/>
  <c r="FQ61" i="1" l="1"/>
  <c r="GX41" i="1"/>
  <c r="GE40" i="1"/>
  <c r="GE41" i="1"/>
  <c r="GO39" i="1"/>
  <c r="GO40" i="1"/>
  <c r="GO41" i="1"/>
  <c r="GO38" i="1"/>
  <c r="GE39" i="1"/>
  <c r="GE38" i="1"/>
  <c r="FP56" i="1"/>
  <c r="FQ56" i="1" s="1"/>
  <c r="FP55" i="1"/>
  <c r="FQ55" i="1" s="1"/>
  <c r="AY56" i="1"/>
  <c r="AZ56" i="1" s="1"/>
  <c r="AY55" i="1"/>
  <c r="AZ55" i="1" s="1"/>
  <c r="AW56" i="1"/>
  <c r="AX56" i="1" s="1"/>
  <c r="AW55" i="1"/>
  <c r="AX55" i="1" s="1"/>
  <c r="AP58" i="1"/>
  <c r="AP59" i="1"/>
  <c r="AP60" i="1"/>
  <c r="AP57" i="1"/>
  <c r="AL58" i="1"/>
  <c r="AL59" i="1"/>
  <c r="AX59" i="1" s="1"/>
  <c r="AL60" i="1"/>
  <c r="AL57" i="1"/>
  <c r="AF58" i="1"/>
  <c r="AF59" i="1"/>
  <c r="AF60" i="1"/>
  <c r="AF57" i="1"/>
  <c r="AB58" i="1"/>
  <c r="AW58" i="1" s="1"/>
  <c r="AB59" i="1"/>
  <c r="AW59" i="1" s="1"/>
  <c r="AB60" i="1"/>
  <c r="AW60" i="1" s="1"/>
  <c r="AB57" i="1"/>
  <c r="HJ13" i="1"/>
  <c r="HF13" i="1"/>
  <c r="HA13" i="1"/>
  <c r="GX40" i="1"/>
  <c r="HE36" i="1"/>
  <c r="HE35" i="1"/>
  <c r="GJ44" i="1"/>
  <c r="GB44" i="1"/>
  <c r="GI48" i="1"/>
  <c r="GE46" i="1"/>
  <c r="GA42" i="1"/>
  <c r="GK39" i="1"/>
  <c r="GK40" i="1"/>
  <c r="GK41" i="1"/>
  <c r="GK38" i="1"/>
  <c r="GO37" i="1"/>
  <c r="GH37" i="1"/>
  <c r="GA38" i="1"/>
  <c r="GA39" i="1"/>
  <c r="GA40" i="1"/>
  <c r="GA41" i="1"/>
  <c r="GA37" i="1"/>
  <c r="GO36" i="1"/>
  <c r="GH36" i="1"/>
  <c r="GA36" i="1"/>
  <c r="GR35" i="1"/>
  <c r="GL35" i="1"/>
  <c r="GG35" i="1"/>
  <c r="GA35" i="1"/>
  <c r="GA32" i="1"/>
  <c r="FS17" i="1"/>
  <c r="AW57" i="1" l="1"/>
  <c r="AX57" i="1"/>
  <c r="AX60" i="1"/>
  <c r="AY60" i="1" s="1"/>
  <c r="AZ60" i="1" s="1"/>
  <c r="FQ60" i="1" s="1"/>
  <c r="AY59" i="1"/>
  <c r="AZ59" i="1" s="1"/>
  <c r="FQ59" i="1" s="1"/>
  <c r="AX58" i="1"/>
  <c r="AY57" i="1" l="1"/>
  <c r="AZ57" i="1" s="1"/>
  <c r="FQ57" i="1" s="1"/>
  <c r="AY58" i="1"/>
  <c r="AZ58" i="1" s="1"/>
  <c r="FQ58" i="1" s="1"/>
  <c r="FQ62" i="1" l="1"/>
  <c r="AO37" i="1" s="1"/>
  <c r="HE37" i="1" l="1"/>
  <c r="S56" i="1"/>
  <c r="S54" i="1"/>
  <c r="HE38" i="1"/>
  <c r="AO39" i="1" l="1"/>
  <c r="HE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t.kera</author>
  </authors>
  <commentList>
    <comment ref="AZ3" authorId="0" shapeId="0" xr:uid="{E1AF947B-66E6-496D-BC3D-E193D8EC962F}">
      <text>
        <r>
          <rPr>
            <b/>
            <sz val="12"/>
            <color indexed="81"/>
            <rFont val="BIZ UDPゴシック"/>
            <family val="3"/>
            <charset val="128"/>
          </rPr>
          <t>手順１　グレーで塗りつぶされているところを入力してください。
手順２　印刷してください。(２枚印刷されます。)
手順３　使用申込書に押印してください。
手順４　使用申込書と承認通知書の２枚を郵送してください。
　　　　　宛先：新潟県障害者交流センター
　　　　　　　　　950-0121　新潟市江南区亀田向陽1-9-1
その他：備品の貸し出しを</t>
        </r>
        <r>
          <rPr>
            <b/>
            <sz val="12"/>
            <color indexed="10"/>
            <rFont val="BIZ UDPゴシック"/>
            <family val="3"/>
            <charset val="128"/>
          </rPr>
          <t>ご希望の方</t>
        </r>
        <r>
          <rPr>
            <b/>
            <sz val="12"/>
            <color indexed="81"/>
            <rFont val="BIZ UDPゴシック"/>
            <family val="3"/>
            <charset val="128"/>
          </rPr>
          <t>は別シート(備品借用書)にて
　　　　　必要事項をご記入いただき、使用申込書・承認通知書と併せて
　　　　　ご郵送ください。</t>
        </r>
      </text>
    </comment>
    <comment ref="B36" authorId="0" shapeId="0" xr:uid="{23FC9F13-33A8-477E-A9AE-1A39FEB424E1}">
      <text>
        <r>
          <rPr>
            <b/>
            <sz val="9"/>
            <color indexed="81"/>
            <rFont val="MS P ゴシック"/>
            <family val="3"/>
            <charset val="128"/>
          </rPr>
          <t>仮予約と同様のお時間を
ご記入ください。
体育館・温水プールに
ついてはドロップダウン
より〇をご記入ください。</t>
        </r>
      </text>
    </comment>
    <comment ref="AH40" authorId="0" shapeId="0" xr:uid="{FB03A4E8-D72F-46EE-9DC9-AD6C1D945C6B}">
      <text>
        <r>
          <rPr>
            <b/>
            <sz val="9"/>
            <color indexed="81"/>
            <rFont val="MS P ゴシック"/>
            <family val="3"/>
            <charset val="128"/>
          </rPr>
          <t>体育館・温水プールを
ご利用の方は利用時間のご記入をお願いします。
例：11：00～12：00</t>
        </r>
      </text>
    </comment>
    <comment ref="AH41" authorId="0" shapeId="0" xr:uid="{7D4A639F-2F85-4F34-8E68-E7B28C0654BC}">
      <text>
        <r>
          <rPr>
            <b/>
            <sz val="9"/>
            <color indexed="81"/>
            <rFont val="MS P ゴシック"/>
            <family val="3"/>
            <charset val="128"/>
          </rPr>
          <t>ミーティングルーム・STT室をご希望の方は施設名と利用時間をご記入ください。
例：STT室　13：00～16：00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t.kera</author>
  </authors>
  <commentList>
    <comment ref="O3" authorId="0" shapeId="0" xr:uid="{0213795B-35AD-495B-8232-FA0C04676668}">
      <text>
        <r>
          <rPr>
            <b/>
            <sz val="10"/>
            <color indexed="81"/>
            <rFont val="BIZ UDPゴシック"/>
            <family val="3"/>
            <charset val="128"/>
          </rPr>
          <t>手順１　団体名・使用責任者・使用日時を入力してください。
手順２　必要な備品の個数を入力してください。
手順３　印刷してください。
手順４　郵送してください。
　　　　　宛先：新潟県障害者交流センター
　　　　　　　　　950-0121　新潟市江南区亀田向陽1-9-1</t>
        </r>
      </text>
    </comment>
  </commentList>
</comments>
</file>

<file path=xl/sharedStrings.xml><?xml version="1.0" encoding="utf-8"?>
<sst xmlns="http://schemas.openxmlformats.org/spreadsheetml/2006/main" count="299" uniqueCount="118">
  <si>
    <t>第２号様式(第８条関係)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</si>
  <si>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受付</t>
    <rPh sb="0" eb="2">
      <t>ウケツケ</t>
    </rPh>
    <phoneticPr fontId="1"/>
  </si>
  <si>
    <t>承認</t>
    <rPh sb="0" eb="2">
      <t>ショウニン</t>
    </rPh>
    <phoneticPr fontId="1"/>
  </si>
  <si>
    <t>交付</t>
    <rPh sb="0" eb="2">
      <t>コウフ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</si>
  <si>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</si>
  <si>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新潟県障害者交流センター使用申込書</t>
    <rPh sb="0" eb="3">
      <t>ニイガタケン</t>
    </rPh>
    <rPh sb="3" eb="6">
      <t>ショウガイシャ</t>
    </rPh>
    <rPh sb="6" eb="8">
      <t>コウリュウ</t>
    </rPh>
    <rPh sb="12" eb="14">
      <t>シヨウ</t>
    </rPh>
    <rPh sb="14" eb="17">
      <t>モウシコミショ</t>
    </rPh>
    <phoneticPr fontId="1"/>
  </si>
  <si>
    <t>理事長</t>
    <rPh sb="0" eb="3">
      <t>リジチョウ</t>
    </rPh>
    <phoneticPr fontId="1"/>
  </si>
  <si>
    <t>立川　厚太郎</t>
    <rPh sb="0" eb="2">
      <t>タチカワ</t>
    </rPh>
    <rPh sb="3" eb="6">
      <t>コウタロウ</t>
    </rPh>
    <phoneticPr fontId="1"/>
  </si>
  <si>
    <t>様</t>
    <rPh sb="0" eb="1">
      <t>サマ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</si>
  <si>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</si>
  <si>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</si>
  <si>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</si>
  <si>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法人又は団体にあっては、</t>
    <rPh sb="0" eb="2">
      <t>ホウジン</t>
    </rPh>
    <rPh sb="2" eb="3">
      <t>マタ</t>
    </rPh>
    <rPh sb="4" eb="6">
      <t>ダンタイ</t>
    </rPh>
    <phoneticPr fontId="1"/>
  </si>
  <si>
    <t>名称及び代表者の氏名</t>
    <rPh sb="0" eb="2">
      <t>メイショウ</t>
    </rPh>
    <rPh sb="2" eb="3">
      <t>オヨ</t>
    </rPh>
    <rPh sb="4" eb="7">
      <t>ダイヒョウシャ</t>
    </rPh>
    <rPh sb="8" eb="10">
      <t>シメイ</t>
    </rPh>
    <phoneticPr fontId="1"/>
  </si>
  <si>
    <t>(</t>
    <phoneticPr fontId="1"/>
  </si>
  <si>
    <t>)</t>
    <phoneticPr fontId="1"/>
  </si>
  <si>
    <t>電　話</t>
    <rPh sb="0" eb="1">
      <t>デン</t>
    </rPh>
    <rPh sb="2" eb="3">
      <t>ハナシ</t>
    </rPh>
    <phoneticPr fontId="1"/>
  </si>
  <si>
    <t>担当者</t>
    <rPh sb="0" eb="3">
      <t>タントウシャ</t>
    </rPh>
    <phoneticPr fontId="1"/>
  </si>
  <si>
    <t>下記のとおり使用したいので申し込みます。
なお、使用に際しては、新潟県障害者交流センター条例及びこれに基づく規則に従います。</t>
    <rPh sb="0" eb="2">
      <t>カキ</t>
    </rPh>
    <rPh sb="6" eb="8">
      <t>シヨウ</t>
    </rPh>
    <rPh sb="13" eb="14">
      <t>モウ</t>
    </rPh>
    <rPh sb="15" eb="16">
      <t>コ</t>
    </rPh>
    <rPh sb="24" eb="26">
      <t>シヨウ</t>
    </rPh>
    <rPh sb="27" eb="28">
      <t>サイ</t>
    </rPh>
    <rPh sb="32" eb="35">
      <t>ニイガタケン</t>
    </rPh>
    <rPh sb="35" eb="38">
      <t>ショウガイシャ</t>
    </rPh>
    <rPh sb="38" eb="40">
      <t>コウリュウ</t>
    </rPh>
    <rPh sb="44" eb="46">
      <t>ジョウレイ</t>
    </rPh>
    <rPh sb="46" eb="47">
      <t>オヨ</t>
    </rPh>
    <rPh sb="51" eb="52">
      <t>モト</t>
    </rPh>
    <rPh sb="54" eb="56">
      <t>キソク</t>
    </rPh>
    <rPh sb="57" eb="58">
      <t>シタガ</t>
    </rPh>
    <phoneticPr fontId="1"/>
  </si>
  <si>
    <t>記</t>
    <rPh sb="0" eb="1">
      <t>キ</t>
    </rPh>
    <phoneticPr fontId="1"/>
  </si>
  <si>
    <t>　障害者の福祉の増進の為の活動</t>
    <rPh sb="1" eb="4">
      <t>ショウガイシャ</t>
    </rPh>
    <rPh sb="5" eb="7">
      <t>フクシ</t>
    </rPh>
    <rPh sb="8" eb="10">
      <t>ゾウシン</t>
    </rPh>
    <rPh sb="11" eb="12">
      <t>タメ</t>
    </rPh>
    <rPh sb="13" eb="15">
      <t>カツドウ</t>
    </rPh>
    <phoneticPr fontId="1"/>
  </si>
  <si>
    <t>使 用 の 目 的
(催事の名称)</t>
    <rPh sb="0" eb="1">
      <t>シ</t>
    </rPh>
    <rPh sb="2" eb="3">
      <t>ヨウ</t>
    </rPh>
    <rPh sb="6" eb="7">
      <t>メ</t>
    </rPh>
    <rPh sb="8" eb="9">
      <t>マト</t>
    </rPh>
    <rPh sb="11" eb="13">
      <t>サイジ</t>
    </rPh>
    <rPh sb="14" eb="16">
      <t>メイショウ</t>
    </rPh>
    <phoneticPr fontId="1"/>
  </si>
  <si>
    <t>使 用 年 月 日</t>
    <rPh sb="0" eb="1">
      <t>シ</t>
    </rPh>
    <rPh sb="2" eb="3">
      <t>ヨウ</t>
    </rPh>
    <rPh sb="4" eb="5">
      <t>ネン</t>
    </rPh>
    <rPh sb="6" eb="7">
      <t>ガツ</t>
    </rPh>
    <rPh sb="8" eb="9">
      <t>ニチ</t>
    </rPh>
    <phoneticPr fontId="1"/>
  </si>
  <si>
    <t>温水プール</t>
    <rPh sb="0" eb="2">
      <t>オンスイ</t>
    </rPh>
    <phoneticPr fontId="1"/>
  </si>
  <si>
    <t>使用施設</t>
    <rPh sb="0" eb="2">
      <t>シヨウ</t>
    </rPh>
    <rPh sb="2" eb="4">
      <t>シセツ</t>
    </rPh>
    <phoneticPr fontId="1"/>
  </si>
  <si>
    <t>しない</t>
    <phoneticPr fontId="1"/>
  </si>
  <si>
    <t>免　除　申　請</t>
    <rPh sb="0" eb="1">
      <t>メン</t>
    </rPh>
    <rPh sb="2" eb="3">
      <t>ジョ</t>
    </rPh>
    <rPh sb="4" eb="5">
      <t>サル</t>
    </rPh>
    <rPh sb="6" eb="7">
      <t>ショウ</t>
    </rPh>
    <phoneticPr fontId="1"/>
  </si>
  <si>
    <t>理由</t>
    <rPh sb="0" eb="2">
      <t>リユウ</t>
    </rPh>
    <phoneticPr fontId="1"/>
  </si>
  <si>
    <t>※ 施 設 使 用 料</t>
    <rPh sb="2" eb="3">
      <t>シ</t>
    </rPh>
    <rPh sb="4" eb="5">
      <t>セツ</t>
    </rPh>
    <rPh sb="6" eb="7">
      <t>シ</t>
    </rPh>
    <rPh sb="8" eb="9">
      <t>ヨウ</t>
    </rPh>
    <rPh sb="10" eb="11">
      <t>リョウ</t>
    </rPh>
    <phoneticPr fontId="1"/>
  </si>
  <si>
    <t>※ 納 付 す る 額</t>
    <rPh sb="2" eb="3">
      <t>オサメ</t>
    </rPh>
    <rPh sb="4" eb="5">
      <t>ツキ</t>
    </rPh>
    <rPh sb="10" eb="11">
      <t>ガク</t>
    </rPh>
    <phoneticPr fontId="1"/>
  </si>
  <si>
    <t>使用条件</t>
    <rPh sb="0" eb="2">
      <t>シヨウ</t>
    </rPh>
    <rPh sb="2" eb="4">
      <t>ジョウケン</t>
    </rPh>
    <phoneticPr fontId="1"/>
  </si>
  <si>
    <t>注 １ ※印欄は、記入する必要はありません。太枠の中のみ記入してください。</t>
    <rPh sb="0" eb="1">
      <t>チュウ</t>
    </rPh>
    <rPh sb="5" eb="6">
      <t>イン</t>
    </rPh>
    <rPh sb="6" eb="7">
      <t>ラン</t>
    </rPh>
    <rPh sb="9" eb="11">
      <t>キニュウ</t>
    </rPh>
    <rPh sb="13" eb="15">
      <t>ヒツヨウ</t>
    </rPh>
    <rPh sb="22" eb="24">
      <t>フトワク</t>
    </rPh>
    <rPh sb="25" eb="26">
      <t>ナカ</t>
    </rPh>
    <rPh sb="28" eb="30">
      <t>キニュウ</t>
    </rPh>
    <phoneticPr fontId="1"/>
  </si>
  <si>
    <t>　 ２ 使用施設欄には、使用する施設に応じて、午前・午後・夜間のいずれかに〇を付け、時間を記入し、又は人
　　 数を記入してください。</t>
    <rPh sb="4" eb="6">
      <t>シヨウ</t>
    </rPh>
    <rPh sb="6" eb="8">
      <t>シセツ</t>
    </rPh>
    <rPh sb="8" eb="9">
      <t>ラン</t>
    </rPh>
    <rPh sb="12" eb="14">
      <t>シヨウ</t>
    </rPh>
    <rPh sb="16" eb="18">
      <t>シセツ</t>
    </rPh>
    <rPh sb="19" eb="20">
      <t>オウ</t>
    </rPh>
    <rPh sb="23" eb="25">
      <t>ゴゼン</t>
    </rPh>
    <rPh sb="26" eb="28">
      <t>ゴゴ</t>
    </rPh>
    <rPh sb="29" eb="31">
      <t>ヤカン</t>
    </rPh>
    <rPh sb="39" eb="40">
      <t>ツ</t>
    </rPh>
    <rPh sb="42" eb="44">
      <t>ジカン</t>
    </rPh>
    <rPh sb="45" eb="47">
      <t>キニュウ</t>
    </rPh>
    <rPh sb="49" eb="50">
      <t>マタ</t>
    </rPh>
    <rPh sb="51" eb="52">
      <t>ヒト</t>
    </rPh>
    <rPh sb="56" eb="57">
      <t>スウ</t>
    </rPh>
    <rPh sb="58" eb="60">
      <t>キニュウ</t>
    </rPh>
    <phoneticPr fontId="1"/>
  </si>
  <si>
    <t>体　育　館</t>
    <rPh sb="0" eb="1">
      <t>タイ</t>
    </rPh>
    <rPh sb="2" eb="3">
      <t>イク</t>
    </rPh>
    <rPh sb="4" eb="5">
      <t>カン</t>
    </rPh>
    <phoneticPr fontId="1"/>
  </si>
  <si>
    <t>研　修　室</t>
    <rPh sb="0" eb="1">
      <t>ケン</t>
    </rPh>
    <rPh sb="2" eb="3">
      <t>オサム</t>
    </rPh>
    <rPh sb="4" eb="5">
      <t>シツ</t>
    </rPh>
    <phoneticPr fontId="1"/>
  </si>
  <si>
    <t>会　議　室</t>
    <rPh sb="0" eb="1">
      <t>カイ</t>
    </rPh>
    <rPh sb="2" eb="3">
      <t>ギ</t>
    </rPh>
    <rPh sb="4" eb="5">
      <t>シツ</t>
    </rPh>
    <phoneticPr fontId="1"/>
  </si>
  <si>
    <t>集　会　室</t>
    <rPh sb="0" eb="1">
      <t>シュウ</t>
    </rPh>
    <rPh sb="2" eb="3">
      <t>カイ</t>
    </rPh>
    <rPh sb="4" eb="5">
      <t>シツ</t>
    </rPh>
    <phoneticPr fontId="1"/>
  </si>
  <si>
    <t>宿　泊　室</t>
    <rPh sb="0" eb="1">
      <t>ヤド</t>
    </rPh>
    <rPh sb="2" eb="3">
      <t>ハク</t>
    </rPh>
    <rPh sb="4" eb="5">
      <t>シツ</t>
    </rPh>
    <phoneticPr fontId="1"/>
  </si>
  <si>
    <t>音　楽　室</t>
    <rPh sb="0" eb="1">
      <t>オン</t>
    </rPh>
    <rPh sb="2" eb="3">
      <t>ラク</t>
    </rPh>
    <rPh sb="4" eb="5">
      <t>シツ</t>
    </rPh>
    <phoneticPr fontId="1"/>
  </si>
  <si>
    <t>※</t>
    <phoneticPr fontId="1"/>
  </si>
  <si>
    <t>※　第　　　　　号</t>
    <rPh sb="2" eb="3">
      <t>ダイ</t>
    </rPh>
    <rPh sb="8" eb="9">
      <t>ゴウ</t>
    </rPh>
    <phoneticPr fontId="1"/>
  </si>
  <si>
    <t>する</t>
    <phoneticPr fontId="1"/>
  </si>
  <si>
    <t>係</t>
    <rPh sb="0" eb="1">
      <t>カカリ</t>
    </rPh>
    <phoneticPr fontId="1"/>
  </si>
  <si>
    <t>使用予定人員</t>
    <rPh sb="0" eb="1">
      <t>シ</t>
    </rPh>
    <rPh sb="1" eb="2">
      <t>ヨウ</t>
    </rPh>
    <rPh sb="2" eb="3">
      <t>ヨ</t>
    </rPh>
    <rPh sb="3" eb="4">
      <t>サダ</t>
    </rPh>
    <rPh sb="4" eb="5">
      <t>ヒト</t>
    </rPh>
    <rPh sb="5" eb="6">
      <t>イン</t>
    </rPh>
    <phoneticPr fontId="1"/>
  </si>
  <si>
    <t>※ 免       除       額</t>
    <rPh sb="2" eb="3">
      <t>メン</t>
    </rPh>
    <rPh sb="10" eb="11">
      <t>ジョ</t>
    </rPh>
    <rPh sb="18" eb="19">
      <t>ガク</t>
    </rPh>
    <phoneticPr fontId="1"/>
  </si>
  <si>
    <t xml:space="preserve"> 使用の際の責任者 </t>
    <rPh sb="1" eb="3">
      <t>シヨウ</t>
    </rPh>
    <rPh sb="4" eb="5">
      <t>サイ</t>
    </rPh>
    <rPh sb="6" eb="9">
      <t>セキニンシャ</t>
    </rPh>
    <phoneticPr fontId="1"/>
  </si>
  <si>
    <t>Mgr</t>
    <phoneticPr fontId="1"/>
  </si>
  <si>
    <t>新潟県障害者交流センター使用承認通知書</t>
    <rPh sb="0" eb="3">
      <t>ニイガタケン</t>
    </rPh>
    <rPh sb="3" eb="6">
      <t>ショウガイシャ</t>
    </rPh>
    <rPh sb="6" eb="8">
      <t>コウリュウ</t>
    </rPh>
    <rPh sb="12" eb="14">
      <t>シヨウ</t>
    </rPh>
    <rPh sb="14" eb="16">
      <t>ショウニン</t>
    </rPh>
    <rPh sb="16" eb="19">
      <t>ツウチショ</t>
    </rPh>
    <phoneticPr fontId="1"/>
  </si>
  <si>
    <t>第　　　　　号</t>
    <rPh sb="0" eb="1">
      <t>ダイ</t>
    </rPh>
    <rPh sb="6" eb="7">
      <t>ゴウ</t>
    </rPh>
    <phoneticPr fontId="1"/>
  </si>
  <si>
    <t>下記のとおり使用の承認を通知します。</t>
    <rPh sb="0" eb="2">
      <t>カキ</t>
    </rPh>
    <rPh sb="6" eb="8">
      <t>シヨウ</t>
    </rPh>
    <rPh sb="9" eb="11">
      <t>ショウニン</t>
    </rPh>
    <rPh sb="12" eb="14">
      <t>ツウチ</t>
    </rPh>
    <phoneticPr fontId="1"/>
  </si>
  <si>
    <t>新潟県障害者交流センター管理受託者</t>
    <rPh sb="0" eb="3">
      <t>ニイガタケン</t>
    </rPh>
    <rPh sb="3" eb="6">
      <t>ショウガイシャ</t>
    </rPh>
    <rPh sb="6" eb="8">
      <t>コウリュウ</t>
    </rPh>
    <rPh sb="12" eb="14">
      <t>カンリ</t>
    </rPh>
    <rPh sb="14" eb="16">
      <t>ジュタク</t>
    </rPh>
    <rPh sb="16" eb="17">
      <t>シャ</t>
    </rPh>
    <phoneticPr fontId="1"/>
  </si>
  <si>
    <t>注 １ 使用当日、この通知書を係員に提示して、必要な連絡及び確認を受けてください。</t>
    <rPh sb="0" eb="1">
      <t>チュウ</t>
    </rPh>
    <rPh sb="4" eb="6">
      <t>シヨウ</t>
    </rPh>
    <rPh sb="6" eb="8">
      <t>トウジツ</t>
    </rPh>
    <rPh sb="11" eb="14">
      <t>ツウチショ</t>
    </rPh>
    <rPh sb="15" eb="17">
      <t>カカリイン</t>
    </rPh>
    <rPh sb="18" eb="20">
      <t>テイジ</t>
    </rPh>
    <rPh sb="23" eb="25">
      <t>ヒツヨウ</t>
    </rPh>
    <rPh sb="26" eb="28">
      <t>レンラク</t>
    </rPh>
    <rPh sb="28" eb="29">
      <t>オヨ</t>
    </rPh>
    <rPh sb="30" eb="32">
      <t>カクニン</t>
    </rPh>
    <rPh sb="33" eb="34">
      <t>ウ</t>
    </rPh>
    <phoneticPr fontId="1"/>
  </si>
  <si>
    <t>　 ２ 使用時間には、準備や後片付けに要する時間も含まれます。</t>
    <rPh sb="4" eb="6">
      <t>シヨウ</t>
    </rPh>
    <rPh sb="6" eb="8">
      <t>ジカン</t>
    </rPh>
    <rPh sb="11" eb="13">
      <t>ジュンビ</t>
    </rPh>
    <rPh sb="14" eb="17">
      <t>アトカタヅ</t>
    </rPh>
    <rPh sb="19" eb="20">
      <t>ヨウ</t>
    </rPh>
    <rPh sb="22" eb="24">
      <t>ジカン</t>
    </rPh>
    <rPh sb="25" eb="26">
      <t>フク</t>
    </rPh>
    <phoneticPr fontId="1"/>
  </si>
  <si>
    <t>㊞</t>
  </si>
  <si>
    <t>年</t>
    <rPh sb="0" eb="1">
      <t>ネン</t>
    </rPh>
    <phoneticPr fontId="1"/>
  </si>
  <si>
    <t>(</t>
    <phoneticPr fontId="1"/>
  </si>
  <si>
    <t>)</t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</si>
  <si>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</si>
  <si>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</si>
  <si>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</si>
  <si>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・</t>
    <phoneticPr fontId="1"/>
  </si>
  <si>
    <t>人</t>
    <rPh sb="0" eb="1">
      <t>ニン</t>
    </rPh>
    <phoneticPr fontId="1"/>
  </si>
  <si>
    <t>午 前</t>
    <rPh sb="0" eb="1">
      <t>ウマ</t>
    </rPh>
    <rPh sb="2" eb="3">
      <t>マエ</t>
    </rPh>
    <phoneticPr fontId="1"/>
  </si>
  <si>
    <t>午 後</t>
    <rPh sb="0" eb="1">
      <t>ウマ</t>
    </rPh>
    <rPh sb="2" eb="3">
      <t>アト</t>
    </rPh>
    <phoneticPr fontId="1"/>
  </si>
  <si>
    <t xml:space="preserve"> 夜 間</t>
    <rPh sb="1" eb="2">
      <t>ヨル</t>
    </rPh>
    <rPh sb="3" eb="4">
      <t>アイダ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</si>
  <si>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</si>
  <si>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</si>
  <si>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</si>
  <si>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登録№</t>
    <rPh sb="0" eb="2">
      <t>トウロク</t>
    </rPh>
    <phoneticPr fontId="1"/>
  </si>
  <si>
    <t>〇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</si>
  <si>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</si>
  <si>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</si>
  <si>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</si>
  <si>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</si>
  <si>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</si>
  <si>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</si>
  <si>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切り上げ</t>
    <rPh sb="0" eb="1">
      <t>キ</t>
    </rPh>
    <rPh sb="2" eb="3">
      <t>ア</t>
    </rPh>
    <phoneticPr fontId="1"/>
  </si>
  <si>
    <t>利用時間</t>
    <rPh sb="0" eb="2">
      <t>リヨウ</t>
    </rPh>
    <rPh sb="2" eb="4">
      <t>ジカン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</si>
  <si>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</si>
  <si>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</si>
  <si>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✓</t>
    <phoneticPr fontId="1"/>
  </si>
  <si>
    <t>✓</t>
    <phoneticPr fontId="1"/>
  </si>
  <si>
    <t>館内備品貸出申込書</t>
    <rPh sb="0" eb="2">
      <t>カンナイ</t>
    </rPh>
    <rPh sb="2" eb="4">
      <t>ビヒン</t>
    </rPh>
    <rPh sb="4" eb="6">
      <t>カシダシ</t>
    </rPh>
    <rPh sb="6" eb="9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</si>
  <si>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</si>
  <si>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使用責任者</t>
    <rPh sb="0" eb="2">
      <t>シヨウ</t>
    </rPh>
    <rPh sb="2" eb="5">
      <t>セキニンシャ</t>
    </rPh>
    <phoneticPr fontId="1"/>
  </si>
  <si>
    <t>使用日時</t>
    <rPh sb="0" eb="2">
      <t>シヨウ</t>
    </rPh>
    <rPh sb="2" eb="3">
      <t>ニチ</t>
    </rPh>
    <rPh sb="3" eb="4">
      <t>ジ</t>
    </rPh>
    <phoneticPr fontId="1"/>
  </si>
  <si>
    <t>～</t>
    <phoneticPr fontId="1"/>
  </si>
  <si>
    <t>体育館</t>
    <rPh sb="0" eb="3">
      <t>タイイクカン</t>
    </rPh>
    <phoneticPr fontId="1"/>
  </si>
  <si>
    <t>ラケット/ボール</t>
    <phoneticPr fontId="1"/>
  </si>
  <si>
    <t>卓球</t>
    <rPh sb="0" eb="2">
      <t>タッキュウ</t>
    </rPh>
    <phoneticPr fontId="1"/>
  </si>
  <si>
    <t>セット</t>
    <phoneticPr fontId="1"/>
  </si>
  <si>
    <t>バドミントン</t>
    <phoneticPr fontId="1"/>
  </si>
  <si>
    <t>テニス</t>
    <phoneticPr fontId="1"/>
  </si>
  <si>
    <t>ショートテニス</t>
    <phoneticPr fontId="1"/>
  </si>
  <si>
    <t>スポーツ用車椅子</t>
    <rPh sb="4" eb="5">
      <t>ヨウ</t>
    </rPh>
    <rPh sb="5" eb="6">
      <t>クルマ</t>
    </rPh>
    <rPh sb="6" eb="8">
      <t>イス</t>
    </rPh>
    <phoneticPr fontId="1"/>
  </si>
  <si>
    <t>台</t>
    <rPh sb="0" eb="1">
      <t>ダイ</t>
    </rPh>
    <phoneticPr fontId="1"/>
  </si>
  <si>
    <t>ビブス</t>
    <phoneticPr fontId="1"/>
  </si>
  <si>
    <t>枚</t>
    <rPh sb="0" eb="1">
      <t>マイ</t>
    </rPh>
    <phoneticPr fontId="1"/>
  </si>
  <si>
    <t>ワイヤレスマイク</t>
    <phoneticPr fontId="1"/>
  </si>
  <si>
    <t>本</t>
    <rPh sb="0" eb="1">
      <t>ホン</t>
    </rPh>
    <phoneticPr fontId="1"/>
  </si>
  <si>
    <t>ワイヤードマイク</t>
    <phoneticPr fontId="1"/>
  </si>
  <si>
    <t>ピンマイク</t>
    <phoneticPr fontId="1"/>
  </si>
  <si>
    <t>マイクスタンド</t>
    <phoneticPr fontId="1"/>
  </si>
  <si>
    <t>音響デッキ</t>
    <rPh sb="0" eb="2">
      <t>オンキョウ</t>
    </rPh>
    <phoneticPr fontId="1"/>
  </si>
  <si>
    <t>その他</t>
    <rPh sb="2" eb="3">
      <t>タ</t>
    </rPh>
    <phoneticPr fontId="1"/>
  </si>
  <si>
    <t>プール</t>
    <phoneticPr fontId="1"/>
  </si>
  <si>
    <t>会議室</t>
    <rPh sb="0" eb="3">
      <t>カイギシツ</t>
    </rPh>
    <phoneticPr fontId="1"/>
  </si>
  <si>
    <t>プロジェクター(備え付け)</t>
    <rPh sb="8" eb="9">
      <t>ソナ</t>
    </rPh>
    <rPh sb="10" eb="11">
      <t>ツ</t>
    </rPh>
    <phoneticPr fontId="1"/>
  </si>
  <si>
    <t>テレビ(DVD付き)</t>
    <rPh sb="7" eb="8">
      <t>ツ</t>
    </rPh>
    <phoneticPr fontId="1"/>
  </si>
  <si>
    <t>研修室</t>
    <rPh sb="0" eb="3">
      <t>ケンシュウシツ</t>
    </rPh>
    <phoneticPr fontId="1"/>
  </si>
  <si>
    <t>ワイヤレスマイク(ポータブルスピーカー)</t>
    <phoneticPr fontId="1"/>
  </si>
  <si>
    <t>プロジェクター</t>
    <phoneticPr fontId="1"/>
  </si>
  <si>
    <t>集会室</t>
    <rPh sb="0" eb="3">
      <t>シュウカイシツ</t>
    </rPh>
    <phoneticPr fontId="1"/>
  </si>
  <si>
    <t>音楽室</t>
    <rPh sb="0" eb="3">
      <t>オンガクシツ</t>
    </rPh>
    <phoneticPr fontId="1"/>
  </si>
  <si>
    <t>上記のとおり物品の借用を申し込みます。</t>
    <rPh sb="0" eb="2">
      <t>ジョウキ</t>
    </rPh>
    <rPh sb="6" eb="8">
      <t>ブッピン</t>
    </rPh>
    <rPh sb="9" eb="11">
      <t>シャクヨウ</t>
    </rPh>
    <rPh sb="12" eb="13">
      <t>モウ</t>
    </rPh>
    <rPh sb="14" eb="15">
      <t>コ</t>
    </rPh>
    <phoneticPr fontId="1"/>
  </si>
  <si>
    <t>日</t>
    <rPh sb="0" eb="1">
      <t>ヒ</t>
    </rPh>
    <phoneticPr fontId="1"/>
  </si>
  <si>
    <t>新潟県障害者交流センター　所長　様</t>
    <rPh sb="0" eb="3">
      <t>ニイガタケン</t>
    </rPh>
    <rPh sb="3" eb="6">
      <t>ショウガイシャ</t>
    </rPh>
    <rPh sb="6" eb="8">
      <t>コウリュウ</t>
    </rPh>
    <rPh sb="13" eb="15">
      <t>ショチョウ</t>
    </rPh>
    <rPh sb="16" eb="17">
      <t>サマ</t>
    </rPh>
    <phoneticPr fontId="1"/>
  </si>
  <si>
    <t>※紛失・破損した場合は必ず申し出てください。破損状況により弁償していただく場合があります。</t>
    <rPh sb="1" eb="3">
      <t>フンシツ</t>
    </rPh>
    <rPh sb="4" eb="6">
      <t>ハソン</t>
    </rPh>
    <rPh sb="8" eb="10">
      <t>バアイ</t>
    </rPh>
    <rPh sb="11" eb="12">
      <t>カナラ</t>
    </rPh>
    <rPh sb="13" eb="14">
      <t>モウ</t>
    </rPh>
    <rPh sb="15" eb="16">
      <t>デ</t>
    </rPh>
    <rPh sb="22" eb="24">
      <t>ハソン</t>
    </rPh>
    <rPh sb="24" eb="26">
      <t>ジョウキョウ</t>
    </rPh>
    <rPh sb="29" eb="31">
      <t>ベンショウ</t>
    </rPh>
    <rPh sb="37" eb="3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</si>
</sst>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42" formatCode="_ &quot;¥&quot;* #,##0_ ;_ &quot;¥&quot;* \-#,##0_ ;_ &quot;¥&quot;* &quot;-&quot;_ ;_ @_ "/>
    <numFmt numFmtId="176" formatCode="0_ "/>
    <numFmt numFmtId="177" formatCode="00"/>
    <numFmt numFmtId="178" formatCode="0_);[Red]\(0\)"/>
    <numFmt numFmtId="179" formatCode="h"/>
    <numFmt numFmtId="180" formatCode="&quot;¥&quot;#,##0_);[Red]\(&quot;¥&quot;#,##0\)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48"/>
      <color theme="1" tint="0.249977111117893"/>
      <name val="HG教科書体"/>
      <family val="1"/>
      <charset val="128"/>
    </font>
    <font>
      <sz val="48"/>
      <color theme="1" tint="0.249977111117893"/>
      <name val="HGP教科書体"/>
      <family val="1"/>
      <charset val="128"/>
    </font>
    <font>
      <sz val="11"/>
      <color theme="1" tint="0.249977111117893"/>
      <name val="游ゴシック"/>
      <family val="3"/>
      <charset val="128"/>
      <scheme val="minor"/>
    </font>
    <font>
      <sz val="11"/>
      <color theme="1" tint="0.249977111117893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indexed="81"/>
      <name val="BIZ UDPゴシック"/>
      <family val="3"/>
      <charset val="128"/>
    </font>
    <font>
      <b/>
      <sz val="12"/>
      <color indexed="1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indexed="8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42" fontId="0" fillId="0" borderId="0" xfId="0" applyNumberFormat="1">
      <alignment vertical="center"/>
    </xf>
    <xf numFmtId="18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2" fontId="0" fillId="0" borderId="0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0" xfId="0" applyBorder="1" applyAlignment="1">
      <alignment vertical="top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ill="1" applyBorder="1" applyAlignment="1">
      <alignment vertical="top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8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34" xfId="0" applyFill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0" xfId="0" applyFo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7" xfId="0" applyFont="1" applyBorder="1">
      <alignment vertical="center"/>
    </xf>
    <xf numFmtId="0" fontId="21" fillId="0" borderId="34" xfId="0" applyFont="1" applyBorder="1" applyAlignment="1">
      <alignment horizontal="right" vertical="center"/>
    </xf>
    <xf numFmtId="0" fontId="21" fillId="0" borderId="35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>
      <alignment vertical="center"/>
    </xf>
    <xf numFmtId="0" fontId="22" fillId="0" borderId="0" xfId="0" applyFont="1">
      <alignment vertical="center"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34" xfId="0" applyFont="1" applyFill="1" applyBorder="1" applyAlignment="1" applyProtection="1">
      <alignment horizontal="center" vertical="center"/>
      <protection locked="0"/>
    </xf>
    <xf numFmtId="0" fontId="21" fillId="3" borderId="37" xfId="0" applyFont="1" applyFill="1" applyBorder="1" applyProtection="1">
      <alignment vertical="center"/>
      <protection locked="0"/>
    </xf>
    <xf numFmtId="0" fontId="21" fillId="3" borderId="34" xfId="0" applyFont="1" applyFill="1" applyBorder="1" applyProtection="1">
      <alignment vertical="center"/>
      <protection locked="0"/>
    </xf>
    <xf numFmtId="0" fontId="21" fillId="3" borderId="0" xfId="0" applyFont="1" applyFill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51" xfId="0" applyBorder="1" applyAlignment="1">
      <alignment horizontal="center" vertical="top" textRotation="255"/>
    </xf>
    <xf numFmtId="0" fontId="0" fillId="0" borderId="4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180" fontId="0" fillId="0" borderId="46" xfId="0" applyNumberFormat="1" applyBorder="1" applyAlignment="1">
      <alignment horizontal="right" vertical="center"/>
    </xf>
    <xf numFmtId="180" fontId="0" fillId="0" borderId="52" xfId="0" applyNumberFormat="1" applyBorder="1" applyAlignment="1">
      <alignment horizontal="right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2" borderId="26" xfId="0" applyNumberFormat="1" applyFill="1" applyBorder="1" applyAlignment="1" applyProtection="1">
      <alignment horizontal="right" vertical="center"/>
      <protection locked="0"/>
    </xf>
    <xf numFmtId="0" fontId="11" fillId="0" borderId="34" xfId="0" applyFont="1" applyBorder="1" applyAlignment="1">
      <alignment horizontal="distributed" vertical="center" justifyLastLine="1"/>
    </xf>
    <xf numFmtId="0" fontId="11" fillId="0" borderId="45" xfId="0" applyFont="1" applyBorder="1" applyAlignment="1">
      <alignment horizontal="distributed" vertical="center" justifyLastLine="1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77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8" xfId="0" applyFont="1" applyFill="1" applyBorder="1" applyAlignment="1" applyProtection="1">
      <alignment horizontal="left" vertical="top" wrapText="1"/>
      <protection locked="0"/>
    </xf>
    <xf numFmtId="0" fontId="8" fillId="2" borderId="31" xfId="0" applyFont="1" applyFill="1" applyBorder="1" applyAlignment="1" applyProtection="1">
      <alignment horizontal="left" vertical="top" wrapText="1"/>
      <protection locked="0"/>
    </xf>
    <xf numFmtId="0" fontId="8" fillId="2" borderId="32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5" fontId="0" fillId="0" borderId="26" xfId="0" applyNumberFormat="1" applyFill="1" applyBorder="1" applyAlignment="1">
      <alignment horizontal="right" vertical="center"/>
    </xf>
    <xf numFmtId="5" fontId="0" fillId="0" borderId="49" xfId="0" applyNumberForma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5" fontId="0" fillId="0" borderId="25" xfId="0" applyNumberForma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top" textRotation="255"/>
    </xf>
    <xf numFmtId="0" fontId="0" fillId="0" borderId="34" xfId="0" applyFill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9" fillId="0" borderId="2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3" borderId="34" xfId="0" applyFont="1" applyFill="1" applyBorder="1" applyAlignment="1" applyProtection="1">
      <alignment horizontal="left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54" xfId="0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BDE4-4441-490C-8209-93C4B63B793A}">
  <dimension ref="A1:HN71"/>
  <sheetViews>
    <sheetView tabSelected="1" view="pageBreakPreview" topLeftCell="B1" zoomScaleNormal="85" zoomScaleSheetLayoutView="100" workbookViewId="0">
      <selection activeCell="AK9" sqref="AK9:AM9"/>
    </sheetView>
  </sheetViews>
  <sheetFormatPr defaultColWidth="1.75" defaultRowHeight="14.25" customHeight="1"/>
  <cols>
    <col min="1" max="1" width="0" hidden="1" customWidth="1"/>
    <col min="12" max="12" width="2.25" customWidth="1"/>
    <col min="20" max="20" width="2.25" customWidth="1"/>
    <col min="48" max="183" width="1.75" customWidth="1"/>
    <col min="184" max="184" width="2.25" customWidth="1"/>
    <col min="185" max="191" width="1.75" customWidth="1"/>
    <col min="192" max="192" width="2.125" customWidth="1"/>
    <col min="193" max="222" width="1.75" customWidth="1"/>
  </cols>
  <sheetData>
    <row r="1" spans="1:222" ht="17.25" customHeight="1">
      <c r="B1" s="1" t="s">
        <v>0</v>
      </c>
      <c r="AL1" s="82" t="s">
        <v>40</v>
      </c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15"/>
      <c r="AZ1" s="15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R1" s="1" t="s">
        <v>0</v>
      </c>
    </row>
    <row r="2" spans="1:222" ht="17.25" customHeight="1">
      <c r="M2" s="158" t="s">
        <v>46</v>
      </c>
      <c r="N2" s="159"/>
      <c r="O2" s="159"/>
      <c r="P2" s="160"/>
      <c r="Q2" s="161" t="s">
        <v>42</v>
      </c>
      <c r="R2" s="162"/>
      <c r="S2" s="162"/>
      <c r="T2" s="163"/>
      <c r="AL2" s="99" t="s">
        <v>1</v>
      </c>
      <c r="AM2" s="100"/>
      <c r="AN2" s="100"/>
      <c r="AO2" s="83" t="s">
        <v>4</v>
      </c>
      <c r="AP2" s="83"/>
      <c r="AQ2" s="83"/>
      <c r="AR2" s="83"/>
      <c r="AS2" s="83"/>
      <c r="AT2" s="83"/>
      <c r="AU2" s="83"/>
      <c r="AV2" s="83"/>
      <c r="AW2" s="83"/>
      <c r="AX2" s="83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</row>
    <row r="3" spans="1:222" ht="17.25" customHeight="1">
      <c r="M3" s="164"/>
      <c r="N3" s="165"/>
      <c r="O3" s="165"/>
      <c r="P3" s="166"/>
      <c r="Q3" s="170"/>
      <c r="R3" s="171"/>
      <c r="S3" s="171"/>
      <c r="T3" s="172"/>
      <c r="AL3" s="100" t="s">
        <v>2</v>
      </c>
      <c r="AM3" s="100"/>
      <c r="AN3" s="100"/>
      <c r="AO3" s="83" t="s">
        <v>4</v>
      </c>
      <c r="AP3" s="83"/>
      <c r="AQ3" s="83"/>
      <c r="AR3" s="83"/>
      <c r="AS3" s="83"/>
      <c r="AT3" s="83"/>
      <c r="AU3" s="83"/>
      <c r="AV3" s="83"/>
      <c r="AW3" s="83"/>
      <c r="AX3" s="83"/>
      <c r="AY3" s="22"/>
    </row>
    <row r="4" spans="1:222" ht="17.25" customHeight="1">
      <c r="M4" s="167"/>
      <c r="N4" s="168"/>
      <c r="O4" s="168"/>
      <c r="P4" s="169"/>
      <c r="Q4" s="173"/>
      <c r="R4" s="168"/>
      <c r="S4" s="168"/>
      <c r="T4" s="169"/>
      <c r="AD4" s="3"/>
      <c r="AL4" s="100" t="s">
        <v>3</v>
      </c>
      <c r="AM4" s="100"/>
      <c r="AN4" s="100"/>
      <c r="AO4" s="83" t="s">
        <v>4</v>
      </c>
      <c r="AP4" s="83"/>
      <c r="AQ4" s="83"/>
      <c r="AR4" s="83"/>
      <c r="AS4" s="83"/>
      <c r="AT4" s="83"/>
      <c r="AU4" s="83"/>
      <c r="AV4" s="83"/>
      <c r="AW4" s="83"/>
      <c r="AX4" s="83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</row>
    <row r="5" spans="1:222" ht="9.75" customHeight="1" thickBo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15"/>
      <c r="AZ5" s="15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HE5" s="4"/>
      <c r="HF5" s="4"/>
      <c r="HG5" s="4"/>
      <c r="HH5" s="5"/>
      <c r="HI5" s="5"/>
      <c r="HJ5" s="5"/>
      <c r="HK5" s="5"/>
      <c r="HL5" s="5"/>
      <c r="HM5" s="5"/>
      <c r="HN5" s="5"/>
    </row>
    <row r="6" spans="1:222" ht="14.25" customHeight="1">
      <c r="A6" s="4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R6" s="43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5"/>
    </row>
    <row r="7" spans="1:222" ht="14.25" customHeight="1">
      <c r="A7" s="40"/>
      <c r="B7" s="84" t="s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24"/>
      <c r="AZ7" s="24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R7" s="84" t="s">
        <v>47</v>
      </c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6"/>
    </row>
    <row r="8" spans="1:222" ht="14.25" customHeight="1">
      <c r="A8" s="40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24"/>
      <c r="AZ8" s="24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R8" s="84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6"/>
    </row>
    <row r="9" spans="1:222" ht="14.25" customHeight="1">
      <c r="A9" s="40"/>
      <c r="B9" s="4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185"/>
      <c r="AL9" s="185"/>
      <c r="AM9" s="185"/>
      <c r="AN9" s="101" t="s">
        <v>54</v>
      </c>
      <c r="AO9" s="101"/>
      <c r="AP9" s="185"/>
      <c r="AQ9" s="185"/>
      <c r="AR9" s="101" t="s">
        <v>57</v>
      </c>
      <c r="AS9" s="101"/>
      <c r="AT9" s="185"/>
      <c r="AU9" s="185"/>
      <c r="AV9" s="101" t="s">
        <v>59</v>
      </c>
      <c r="AW9" s="101"/>
      <c r="AX9" s="40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R9" s="42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40"/>
    </row>
    <row r="10" spans="1:222" ht="9.75" customHeight="1">
      <c r="A10" s="40"/>
      <c r="B10" s="4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40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R10" s="42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40"/>
    </row>
    <row r="11" spans="1:222" ht="14.25" customHeight="1">
      <c r="A11" s="40"/>
      <c r="B11" s="42"/>
      <c r="C11" s="96" t="s">
        <v>6</v>
      </c>
      <c r="D11" s="97"/>
      <c r="E11" s="97"/>
      <c r="F11" s="97"/>
      <c r="G11" s="97"/>
      <c r="H11" s="126" t="s">
        <v>7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01" t="s">
        <v>8</v>
      </c>
      <c r="S11" s="10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40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R11" s="42"/>
      <c r="FS11" s="33"/>
      <c r="FT11" s="34"/>
      <c r="FU11" s="34"/>
      <c r="FV11" s="34"/>
      <c r="FW11" s="34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183" t="s">
        <v>48</v>
      </c>
      <c r="HE11" s="183"/>
      <c r="HF11" s="183"/>
      <c r="HG11" s="183"/>
      <c r="HH11" s="183"/>
      <c r="HI11" s="183"/>
      <c r="HJ11" s="183"/>
      <c r="HK11" s="183"/>
      <c r="HL11" s="183"/>
      <c r="HM11" s="183"/>
      <c r="HN11" s="40"/>
    </row>
    <row r="12" spans="1:222" ht="14.25" customHeight="1">
      <c r="A12" s="40"/>
      <c r="B12" s="42"/>
      <c r="C12" s="97"/>
      <c r="D12" s="97"/>
      <c r="E12" s="97"/>
      <c r="F12" s="97"/>
      <c r="G12" s="9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01"/>
      <c r="S12" s="101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40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R12" s="42"/>
      <c r="FS12" s="34"/>
      <c r="FT12" s="34"/>
      <c r="FU12" s="34"/>
      <c r="FV12" s="34"/>
      <c r="FW12" s="34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40"/>
    </row>
    <row r="13" spans="1:222" ht="14.25" customHeight="1">
      <c r="A13" s="40"/>
      <c r="B13" s="4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98" t="s">
        <v>9</v>
      </c>
      <c r="Y13" s="98"/>
      <c r="Z13" s="98"/>
      <c r="AA13" s="98"/>
      <c r="AB13" s="101" t="s">
        <v>10</v>
      </c>
      <c r="AC13" s="101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40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R13" s="42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6"/>
      <c r="HA13" s="210">
        <f>AK9</f>
        <v>0</v>
      </c>
      <c r="HB13" s="210"/>
      <c r="HC13" s="210"/>
      <c r="HD13" s="210" t="s">
        <v>54</v>
      </c>
      <c r="HE13" s="210"/>
      <c r="HF13" s="210">
        <f>AP9</f>
        <v>0</v>
      </c>
      <c r="HG13" s="210"/>
      <c r="HH13" s="210" t="s">
        <v>57</v>
      </c>
      <c r="HI13" s="210"/>
      <c r="HJ13" s="210">
        <f>AT9</f>
        <v>0</v>
      </c>
      <c r="HK13" s="210"/>
      <c r="HL13" s="101" t="s">
        <v>59</v>
      </c>
      <c r="HM13" s="101"/>
      <c r="HN13" s="40"/>
    </row>
    <row r="14" spans="1:222" ht="14.25" customHeight="1">
      <c r="A14" s="40"/>
      <c r="B14" s="4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98"/>
      <c r="Y14" s="98"/>
      <c r="Z14" s="98"/>
      <c r="AA14" s="98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40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R14" s="42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40"/>
    </row>
    <row r="15" spans="1:222" ht="14.25" customHeight="1">
      <c r="A15" s="40"/>
      <c r="B15" s="4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8"/>
      <c r="Y15" s="98"/>
      <c r="Z15" s="98"/>
      <c r="AA15" s="98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40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R15" s="42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40"/>
    </row>
    <row r="16" spans="1:222" ht="14.25" customHeight="1">
      <c r="A16" s="40"/>
      <c r="B16" s="4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98"/>
      <c r="Y16" s="98"/>
      <c r="Z16" s="98"/>
      <c r="AA16" s="98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40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R16" s="42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40"/>
    </row>
    <row r="17" spans="1:222" ht="14.25" customHeight="1">
      <c r="A17" s="40"/>
      <c r="B17" s="4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01" t="s">
        <v>11</v>
      </c>
      <c r="Y17" s="101"/>
      <c r="Z17" s="101"/>
      <c r="AA17" s="101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1" t="s">
        <v>53</v>
      </c>
      <c r="AW17" s="101"/>
      <c r="AX17" s="40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R17" s="42"/>
      <c r="FS17" s="215" t="str">
        <f>AL19&amp;"　"&amp;AB17</f>
        <v>　</v>
      </c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126" t="s">
        <v>8</v>
      </c>
      <c r="GT17" s="126"/>
      <c r="GU17" s="126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40"/>
    </row>
    <row r="18" spans="1:222" ht="14.25" customHeight="1">
      <c r="A18" s="40"/>
      <c r="B18" s="4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01"/>
      <c r="Y18" s="101"/>
      <c r="Z18" s="101"/>
      <c r="AA18" s="101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1"/>
      <c r="AW18" s="101"/>
      <c r="AX18" s="40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R18" s="42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126"/>
      <c r="GT18" s="126"/>
      <c r="GU18" s="126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40"/>
    </row>
    <row r="19" spans="1:222" ht="14.25" customHeight="1">
      <c r="A19" s="40"/>
      <c r="B19" s="4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02" t="s">
        <v>14</v>
      </c>
      <c r="Y19" s="104" t="s">
        <v>12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2" t="s">
        <v>15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40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R19" s="42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37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7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40"/>
    </row>
    <row r="20" spans="1:222" ht="14.25" customHeight="1">
      <c r="A20" s="40"/>
      <c r="B20" s="4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02"/>
      <c r="Y20" s="248" t="s">
        <v>13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102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40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R20" s="42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37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7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40"/>
    </row>
    <row r="21" spans="1:222" ht="14.25" customHeight="1">
      <c r="A21" s="40"/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01" t="s">
        <v>16</v>
      </c>
      <c r="Y21" s="101"/>
      <c r="Z21" s="101"/>
      <c r="AA21" s="101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40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R21" s="42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40"/>
    </row>
    <row r="22" spans="1:222" ht="14.25" customHeight="1">
      <c r="A22" s="40"/>
      <c r="B22" s="4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01"/>
      <c r="Y22" s="101"/>
      <c r="Z22" s="101"/>
      <c r="AA22" s="101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40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R22" s="42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40"/>
    </row>
    <row r="23" spans="1:222" ht="14.25" customHeight="1">
      <c r="A23" s="40"/>
      <c r="B23" s="4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101" t="s">
        <v>17</v>
      </c>
      <c r="Y23" s="101"/>
      <c r="Z23" s="101"/>
      <c r="AA23" s="101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40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R23" s="42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184" t="s">
        <v>50</v>
      </c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40"/>
    </row>
    <row r="24" spans="1:222" ht="14.25" customHeight="1">
      <c r="A24" s="40"/>
      <c r="B24" s="4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01"/>
      <c r="Y24" s="101"/>
      <c r="Z24" s="101"/>
      <c r="AA24" s="101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40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R24" s="42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40"/>
    </row>
    <row r="25" spans="1:222" ht="14.25" customHeight="1">
      <c r="A25" s="40"/>
      <c r="B25" s="42"/>
      <c r="C25" s="103" t="s">
        <v>18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23"/>
      <c r="AR25" s="23"/>
      <c r="AS25" s="23"/>
      <c r="AT25" s="23"/>
      <c r="AU25" s="23"/>
      <c r="AV25" s="23"/>
      <c r="AW25" s="23"/>
      <c r="AX25" s="40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R25" s="42"/>
      <c r="FS25" s="23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23"/>
      <c r="HH25" s="23"/>
      <c r="HI25" s="23"/>
      <c r="HJ25" s="23"/>
      <c r="HK25" s="23"/>
      <c r="HL25" s="23"/>
      <c r="HM25" s="23"/>
      <c r="HN25" s="40"/>
    </row>
    <row r="26" spans="1:222" ht="14.25" customHeight="1">
      <c r="A26" s="40"/>
      <c r="B26" s="4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32"/>
      <c r="AR26" s="32"/>
      <c r="AS26" s="32"/>
      <c r="AT26" s="32"/>
      <c r="AU26" s="32"/>
      <c r="AV26" s="32"/>
      <c r="AW26" s="32"/>
      <c r="AX26" s="40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R26" s="42"/>
      <c r="FS26" s="103" t="s">
        <v>49</v>
      </c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40"/>
    </row>
    <row r="27" spans="1:222" ht="14.25" customHeight="1">
      <c r="A27" s="40"/>
      <c r="B27" s="4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32"/>
      <c r="AR27" s="32"/>
      <c r="AS27" s="32"/>
      <c r="AT27" s="32"/>
      <c r="AU27" s="32"/>
      <c r="AV27" s="32"/>
      <c r="AW27" s="32"/>
      <c r="AX27" s="40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R27" s="4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40"/>
    </row>
    <row r="28" spans="1:222" ht="8.25" customHeight="1">
      <c r="A28" s="40"/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40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R28" s="4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40"/>
    </row>
    <row r="29" spans="1:222" ht="14.25" customHeight="1">
      <c r="A29" s="40"/>
      <c r="B29" s="4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101" t="s">
        <v>19</v>
      </c>
      <c r="AB29" s="101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40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R29" s="42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101" t="s">
        <v>19</v>
      </c>
      <c r="GR29" s="101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40"/>
    </row>
    <row r="30" spans="1:222" ht="14.25" customHeight="1">
      <c r="A30" s="40"/>
      <c r="B30" s="4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01"/>
      <c r="AB30" s="101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40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R30" s="42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101"/>
      <c r="GR30" s="101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40"/>
    </row>
    <row r="31" spans="1:222" ht="9" customHeight="1">
      <c r="A31" s="40"/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48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R31" s="47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48"/>
    </row>
    <row r="32" spans="1:222" ht="14.25" customHeight="1">
      <c r="A32" s="40"/>
      <c r="B32" s="151" t="s">
        <v>21</v>
      </c>
      <c r="C32" s="152"/>
      <c r="D32" s="152"/>
      <c r="E32" s="152"/>
      <c r="F32" s="152"/>
      <c r="G32" s="152"/>
      <c r="H32" s="152"/>
      <c r="I32" s="152"/>
      <c r="J32" s="153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11"/>
      <c r="AY32" s="25"/>
      <c r="AZ32" s="25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R32" s="151" t="s">
        <v>21</v>
      </c>
      <c r="FS32" s="152"/>
      <c r="FT32" s="152"/>
      <c r="FU32" s="152"/>
      <c r="FV32" s="152"/>
      <c r="FW32" s="152"/>
      <c r="FX32" s="152"/>
      <c r="FY32" s="152"/>
      <c r="FZ32" s="153"/>
      <c r="GA32" s="216">
        <f>K32</f>
        <v>0</v>
      </c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7"/>
    </row>
    <row r="33" spans="1:222" ht="14.25" customHeight="1">
      <c r="A33" s="40"/>
      <c r="B33" s="127"/>
      <c r="C33" s="101"/>
      <c r="D33" s="101"/>
      <c r="E33" s="101"/>
      <c r="F33" s="101"/>
      <c r="G33" s="101"/>
      <c r="H33" s="101"/>
      <c r="I33" s="101"/>
      <c r="J33" s="128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11"/>
      <c r="AY33" s="25"/>
      <c r="AZ33" s="25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R33" s="127"/>
      <c r="FS33" s="101"/>
      <c r="FT33" s="101"/>
      <c r="FU33" s="101"/>
      <c r="FV33" s="101"/>
      <c r="FW33" s="101"/>
      <c r="FX33" s="101"/>
      <c r="FY33" s="101"/>
      <c r="FZ33" s="128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7"/>
    </row>
    <row r="34" spans="1:222" ht="14.25" customHeight="1">
      <c r="A34" s="40"/>
      <c r="B34" s="154"/>
      <c r="C34" s="155"/>
      <c r="D34" s="155"/>
      <c r="E34" s="155"/>
      <c r="F34" s="155"/>
      <c r="G34" s="155"/>
      <c r="H34" s="155"/>
      <c r="I34" s="155"/>
      <c r="J34" s="156"/>
      <c r="K34" s="112" t="s">
        <v>20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3"/>
      <c r="AY34" s="26"/>
      <c r="AZ34" s="26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R34" s="154"/>
      <c r="FS34" s="155"/>
      <c r="FT34" s="155"/>
      <c r="FU34" s="155"/>
      <c r="FV34" s="155"/>
      <c r="FW34" s="155"/>
      <c r="FX34" s="155"/>
      <c r="FY34" s="155"/>
      <c r="FZ34" s="156"/>
      <c r="GA34" s="218" t="s">
        <v>20</v>
      </c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9"/>
    </row>
    <row r="35" spans="1:222" ht="18" customHeight="1">
      <c r="A35" s="40"/>
      <c r="B35" s="106" t="s">
        <v>22</v>
      </c>
      <c r="C35" s="107"/>
      <c r="D35" s="107"/>
      <c r="E35" s="107"/>
      <c r="F35" s="107"/>
      <c r="G35" s="107"/>
      <c r="H35" s="107"/>
      <c r="I35" s="107"/>
      <c r="J35" s="108"/>
      <c r="K35" s="114"/>
      <c r="L35" s="114"/>
      <c r="M35" s="114"/>
      <c r="N35" s="114"/>
      <c r="O35" s="107" t="s">
        <v>54</v>
      </c>
      <c r="P35" s="107"/>
      <c r="Q35" s="114"/>
      <c r="R35" s="114"/>
      <c r="S35" s="114"/>
      <c r="T35" s="107" t="s">
        <v>57</v>
      </c>
      <c r="U35" s="107"/>
      <c r="V35" s="114"/>
      <c r="W35" s="114"/>
      <c r="X35" s="114"/>
      <c r="Y35" s="107" t="s">
        <v>59</v>
      </c>
      <c r="Z35" s="107"/>
      <c r="AA35" s="8" t="s">
        <v>55</v>
      </c>
      <c r="AB35" s="114"/>
      <c r="AC35" s="114"/>
      <c r="AD35" s="8" t="s">
        <v>56</v>
      </c>
      <c r="AE35" s="109" t="s">
        <v>43</v>
      </c>
      <c r="AF35" s="109"/>
      <c r="AG35" s="109"/>
      <c r="AH35" s="109"/>
      <c r="AI35" s="109"/>
      <c r="AJ35" s="109"/>
      <c r="AK35" s="109"/>
      <c r="AL35" s="109"/>
      <c r="AM35" s="109"/>
      <c r="AN35" s="110"/>
      <c r="AO35" s="175"/>
      <c r="AP35" s="175"/>
      <c r="AQ35" s="175"/>
      <c r="AR35" s="175"/>
      <c r="AS35" s="175"/>
      <c r="AT35" s="175"/>
      <c r="AU35" s="175"/>
      <c r="AV35" s="175"/>
      <c r="AW35" s="107" t="s">
        <v>61</v>
      </c>
      <c r="AX35" s="174"/>
      <c r="AY35" s="25"/>
      <c r="AZ35" s="25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R35" s="106" t="s">
        <v>22</v>
      </c>
      <c r="FS35" s="107"/>
      <c r="FT35" s="107"/>
      <c r="FU35" s="107"/>
      <c r="FV35" s="107"/>
      <c r="FW35" s="107"/>
      <c r="FX35" s="107"/>
      <c r="FY35" s="107"/>
      <c r="FZ35" s="108"/>
      <c r="GA35" s="197">
        <f>K35</f>
        <v>0</v>
      </c>
      <c r="GB35" s="197"/>
      <c r="GC35" s="197"/>
      <c r="GD35" s="197"/>
      <c r="GE35" s="197" t="s">
        <v>54</v>
      </c>
      <c r="GF35" s="197"/>
      <c r="GG35" s="197">
        <f>Q35</f>
        <v>0</v>
      </c>
      <c r="GH35" s="197"/>
      <c r="GI35" s="197"/>
      <c r="GJ35" s="197" t="s">
        <v>57</v>
      </c>
      <c r="GK35" s="197"/>
      <c r="GL35" s="197">
        <f>V35</f>
        <v>0</v>
      </c>
      <c r="GM35" s="197"/>
      <c r="GN35" s="197"/>
      <c r="GO35" s="197" t="s">
        <v>59</v>
      </c>
      <c r="GP35" s="197"/>
      <c r="GQ35" s="51" t="s">
        <v>55</v>
      </c>
      <c r="GR35" s="197">
        <f>AB35</f>
        <v>0</v>
      </c>
      <c r="GS35" s="197"/>
      <c r="GT35" s="10" t="s">
        <v>56</v>
      </c>
      <c r="GU35" s="195" t="s">
        <v>43</v>
      </c>
      <c r="GV35" s="195"/>
      <c r="GW35" s="195"/>
      <c r="GX35" s="195"/>
      <c r="GY35" s="195"/>
      <c r="GZ35" s="195"/>
      <c r="HA35" s="195"/>
      <c r="HB35" s="195"/>
      <c r="HC35" s="195"/>
      <c r="HD35" s="196"/>
      <c r="HE35" s="198">
        <f>AO35</f>
        <v>0</v>
      </c>
      <c r="HF35" s="198"/>
      <c r="HG35" s="198"/>
      <c r="HH35" s="198"/>
      <c r="HI35" s="198"/>
      <c r="HJ35" s="198"/>
      <c r="HK35" s="198"/>
      <c r="HL35" s="198"/>
      <c r="HM35" s="197" t="s">
        <v>61</v>
      </c>
      <c r="HN35" s="199"/>
    </row>
    <row r="36" spans="1:222" ht="18" customHeight="1" thickBot="1">
      <c r="A36" s="40"/>
      <c r="B36" s="139" t="s">
        <v>24</v>
      </c>
      <c r="C36" s="140"/>
      <c r="D36" s="141"/>
      <c r="E36" s="148" t="s">
        <v>33</v>
      </c>
      <c r="F36" s="148"/>
      <c r="G36" s="148"/>
      <c r="H36" s="148"/>
      <c r="I36" s="148"/>
      <c r="J36" s="149"/>
      <c r="K36" s="117"/>
      <c r="L36" s="117"/>
      <c r="M36" s="148" t="s">
        <v>62</v>
      </c>
      <c r="N36" s="148"/>
      <c r="O36" s="148"/>
      <c r="P36" s="148" t="s">
        <v>60</v>
      </c>
      <c r="Q36" s="148"/>
      <c r="R36" s="117"/>
      <c r="S36" s="117"/>
      <c r="T36" s="9" t="s">
        <v>63</v>
      </c>
      <c r="U36" s="9"/>
      <c r="V36" s="9"/>
      <c r="W36" s="148" t="s">
        <v>60</v>
      </c>
      <c r="X36" s="148"/>
      <c r="Y36" s="117"/>
      <c r="Z36" s="117"/>
      <c r="AA36" s="148" t="s">
        <v>64</v>
      </c>
      <c r="AB36" s="148"/>
      <c r="AC36" s="148"/>
      <c r="AD36" s="9"/>
      <c r="AE36" s="176" t="s">
        <v>45</v>
      </c>
      <c r="AF36" s="176"/>
      <c r="AG36" s="176"/>
      <c r="AH36" s="176"/>
      <c r="AI36" s="176"/>
      <c r="AJ36" s="176"/>
      <c r="AK36" s="176"/>
      <c r="AL36" s="176"/>
      <c r="AM36" s="176"/>
      <c r="AN36" s="177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R36" s="139" t="s">
        <v>24</v>
      </c>
      <c r="FS36" s="140"/>
      <c r="FT36" s="141"/>
      <c r="FU36" s="148" t="s">
        <v>33</v>
      </c>
      <c r="FV36" s="148"/>
      <c r="FW36" s="148"/>
      <c r="FX36" s="148"/>
      <c r="FY36" s="148"/>
      <c r="FZ36" s="149"/>
      <c r="GA36" s="208">
        <f>K36</f>
        <v>0</v>
      </c>
      <c r="GB36" s="208"/>
      <c r="GC36" s="209" t="s">
        <v>62</v>
      </c>
      <c r="GD36" s="209"/>
      <c r="GE36" s="209"/>
      <c r="GF36" s="209" t="s">
        <v>60</v>
      </c>
      <c r="GG36" s="209"/>
      <c r="GH36" s="208">
        <f>R36</f>
        <v>0</v>
      </c>
      <c r="GI36" s="208"/>
      <c r="GJ36" s="12" t="s">
        <v>63</v>
      </c>
      <c r="GK36" s="12"/>
      <c r="GL36" s="12"/>
      <c r="GM36" s="209" t="s">
        <v>60</v>
      </c>
      <c r="GN36" s="209"/>
      <c r="GO36" s="208">
        <f>Y36</f>
        <v>0</v>
      </c>
      <c r="GP36" s="208"/>
      <c r="GQ36" s="209" t="s">
        <v>64</v>
      </c>
      <c r="GR36" s="209"/>
      <c r="GS36" s="209"/>
      <c r="GT36" s="13"/>
      <c r="GU36" s="200" t="s">
        <v>45</v>
      </c>
      <c r="GV36" s="200"/>
      <c r="GW36" s="200"/>
      <c r="GX36" s="200"/>
      <c r="GY36" s="200"/>
      <c r="GZ36" s="200"/>
      <c r="HA36" s="200"/>
      <c r="HB36" s="200"/>
      <c r="HC36" s="200"/>
      <c r="HD36" s="201"/>
      <c r="HE36" s="197">
        <f>AO36</f>
        <v>0</v>
      </c>
      <c r="HF36" s="197"/>
      <c r="HG36" s="197"/>
      <c r="HH36" s="197"/>
      <c r="HI36" s="197"/>
      <c r="HJ36" s="197"/>
      <c r="HK36" s="197"/>
      <c r="HL36" s="197"/>
      <c r="HM36" s="197"/>
      <c r="HN36" s="199"/>
    </row>
    <row r="37" spans="1:222" ht="18" customHeight="1">
      <c r="A37" s="40"/>
      <c r="B37" s="142"/>
      <c r="C37" s="143"/>
      <c r="D37" s="144"/>
      <c r="E37" s="137" t="s">
        <v>23</v>
      </c>
      <c r="F37" s="137"/>
      <c r="G37" s="137"/>
      <c r="H37" s="137"/>
      <c r="I37" s="137"/>
      <c r="J37" s="138"/>
      <c r="K37" s="150"/>
      <c r="L37" s="150"/>
      <c r="M37" s="137" t="s">
        <v>62</v>
      </c>
      <c r="N37" s="137"/>
      <c r="O37" s="137"/>
      <c r="P37" s="137" t="s">
        <v>60</v>
      </c>
      <c r="Q37" s="137"/>
      <c r="R37" s="150"/>
      <c r="S37" s="150"/>
      <c r="T37" s="50" t="s">
        <v>63</v>
      </c>
      <c r="U37" s="50"/>
      <c r="V37" s="50"/>
      <c r="W37" s="137" t="s">
        <v>60</v>
      </c>
      <c r="X37" s="137"/>
      <c r="Y37" s="150"/>
      <c r="Z37" s="150"/>
      <c r="AA37" s="137" t="s">
        <v>64</v>
      </c>
      <c r="AB37" s="137"/>
      <c r="AC37" s="137"/>
      <c r="AD37" s="49"/>
      <c r="AE37" s="118" t="s">
        <v>28</v>
      </c>
      <c r="AF37" s="119"/>
      <c r="AG37" s="119"/>
      <c r="AH37" s="119"/>
      <c r="AI37" s="119"/>
      <c r="AJ37" s="119"/>
      <c r="AK37" s="119"/>
      <c r="AL37" s="119"/>
      <c r="AM37" s="119"/>
      <c r="AN37" s="120"/>
      <c r="AO37" s="121">
        <f>FQ62</f>
        <v>0</v>
      </c>
      <c r="AP37" s="121"/>
      <c r="AQ37" s="121"/>
      <c r="AR37" s="121"/>
      <c r="AS37" s="121"/>
      <c r="AT37" s="121"/>
      <c r="AU37" s="121"/>
      <c r="AV37" s="121"/>
      <c r="AW37" s="121"/>
      <c r="AX37" s="122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R37" s="142"/>
      <c r="FS37" s="143"/>
      <c r="FT37" s="144"/>
      <c r="FU37" s="148" t="s">
        <v>23</v>
      </c>
      <c r="FV37" s="148"/>
      <c r="FW37" s="148"/>
      <c r="FX37" s="148"/>
      <c r="FY37" s="148"/>
      <c r="FZ37" s="149"/>
      <c r="GA37" s="208">
        <f>K37</f>
        <v>0</v>
      </c>
      <c r="GB37" s="208"/>
      <c r="GC37" s="209" t="s">
        <v>62</v>
      </c>
      <c r="GD37" s="209"/>
      <c r="GE37" s="209"/>
      <c r="GF37" s="209" t="s">
        <v>60</v>
      </c>
      <c r="GG37" s="209"/>
      <c r="GH37" s="208">
        <f>R37</f>
        <v>0</v>
      </c>
      <c r="GI37" s="208"/>
      <c r="GJ37" s="12" t="s">
        <v>63</v>
      </c>
      <c r="GK37" s="12"/>
      <c r="GL37" s="12"/>
      <c r="GM37" s="209" t="s">
        <v>60</v>
      </c>
      <c r="GN37" s="209"/>
      <c r="GO37" s="208">
        <f>Y37</f>
        <v>0</v>
      </c>
      <c r="GP37" s="208"/>
      <c r="GQ37" s="209" t="s">
        <v>64</v>
      </c>
      <c r="GR37" s="209"/>
      <c r="GS37" s="209"/>
      <c r="GT37" s="13"/>
      <c r="GU37" s="202" t="s">
        <v>28</v>
      </c>
      <c r="GV37" s="202"/>
      <c r="GW37" s="202"/>
      <c r="GX37" s="202"/>
      <c r="GY37" s="202"/>
      <c r="GZ37" s="202"/>
      <c r="HA37" s="202"/>
      <c r="HB37" s="202"/>
      <c r="HC37" s="202"/>
      <c r="HD37" s="203"/>
      <c r="HE37" s="204">
        <f>AO37</f>
        <v>0</v>
      </c>
      <c r="HF37" s="204"/>
      <c r="HG37" s="204"/>
      <c r="HH37" s="204"/>
      <c r="HI37" s="204"/>
      <c r="HJ37" s="204"/>
      <c r="HK37" s="204"/>
      <c r="HL37" s="204"/>
      <c r="HM37" s="204"/>
      <c r="HN37" s="205"/>
    </row>
    <row r="38" spans="1:222" ht="18" customHeight="1">
      <c r="A38" s="40"/>
      <c r="B38" s="142"/>
      <c r="C38" s="143"/>
      <c r="D38" s="144"/>
      <c r="E38" s="137" t="s">
        <v>34</v>
      </c>
      <c r="F38" s="137"/>
      <c r="G38" s="137"/>
      <c r="H38" s="137"/>
      <c r="I38" s="137"/>
      <c r="J38" s="138"/>
      <c r="K38" s="180"/>
      <c r="L38" s="180"/>
      <c r="M38" s="137" t="s">
        <v>65</v>
      </c>
      <c r="N38" s="137"/>
      <c r="O38" s="181"/>
      <c r="P38" s="181"/>
      <c r="Q38" s="137" t="s">
        <v>66</v>
      </c>
      <c r="R38" s="137"/>
      <c r="S38" s="137"/>
      <c r="T38" s="137"/>
      <c r="U38" s="180"/>
      <c r="V38" s="180"/>
      <c r="W38" s="137" t="s">
        <v>65</v>
      </c>
      <c r="X38" s="137"/>
      <c r="Y38" s="181"/>
      <c r="Z38" s="181"/>
      <c r="AA38" s="137" t="s">
        <v>67</v>
      </c>
      <c r="AB38" s="137"/>
      <c r="AC38" s="137"/>
      <c r="AD38" s="182"/>
      <c r="AE38" s="123" t="s">
        <v>44</v>
      </c>
      <c r="AF38" s="124"/>
      <c r="AG38" s="124"/>
      <c r="AH38" s="124"/>
      <c r="AI38" s="124"/>
      <c r="AJ38" s="124"/>
      <c r="AK38" s="124"/>
      <c r="AL38" s="124"/>
      <c r="AM38" s="124"/>
      <c r="AN38" s="125"/>
      <c r="AO38" s="115">
        <f>IFERROR(VLOOKUP(L44,R55:S56,2,FALSE),0)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6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R38" s="142"/>
      <c r="FS38" s="143"/>
      <c r="FT38" s="144"/>
      <c r="FU38" s="206" t="s">
        <v>34</v>
      </c>
      <c r="FV38" s="148"/>
      <c r="FW38" s="148"/>
      <c r="FX38" s="148"/>
      <c r="FY38" s="148"/>
      <c r="FZ38" s="149"/>
      <c r="GA38" s="208">
        <f>K38</f>
        <v>0</v>
      </c>
      <c r="GB38" s="208"/>
      <c r="GC38" s="209" t="s">
        <v>65</v>
      </c>
      <c r="GD38" s="209"/>
      <c r="GE38" s="229">
        <f>O38</f>
        <v>0</v>
      </c>
      <c r="GF38" s="229"/>
      <c r="GG38" s="209" t="s">
        <v>66</v>
      </c>
      <c r="GH38" s="209"/>
      <c r="GI38" s="209"/>
      <c r="GJ38" s="209"/>
      <c r="GK38" s="209">
        <f>U38</f>
        <v>0</v>
      </c>
      <c r="GL38" s="209"/>
      <c r="GM38" s="209" t="s">
        <v>65</v>
      </c>
      <c r="GN38" s="209"/>
      <c r="GO38" s="227">
        <f>Y38</f>
        <v>0</v>
      </c>
      <c r="GP38" s="208"/>
      <c r="GQ38" s="209" t="s">
        <v>67</v>
      </c>
      <c r="GR38" s="209"/>
      <c r="GS38" s="209"/>
      <c r="GT38" s="228"/>
      <c r="GU38" s="202" t="s">
        <v>44</v>
      </c>
      <c r="GV38" s="202"/>
      <c r="GW38" s="202"/>
      <c r="GX38" s="202"/>
      <c r="GY38" s="202"/>
      <c r="GZ38" s="202"/>
      <c r="HA38" s="202"/>
      <c r="HB38" s="202"/>
      <c r="HC38" s="202"/>
      <c r="HD38" s="203"/>
      <c r="HE38" s="207">
        <f>AO38</f>
        <v>0</v>
      </c>
      <c r="HF38" s="204"/>
      <c r="HG38" s="204"/>
      <c r="HH38" s="204"/>
      <c r="HI38" s="204"/>
      <c r="HJ38" s="204"/>
      <c r="HK38" s="204"/>
      <c r="HL38" s="204"/>
      <c r="HM38" s="204"/>
      <c r="HN38" s="205"/>
    </row>
    <row r="39" spans="1:222" ht="18" customHeight="1">
      <c r="A39" s="40"/>
      <c r="B39" s="142"/>
      <c r="C39" s="143"/>
      <c r="D39" s="144"/>
      <c r="E39" s="137" t="s">
        <v>35</v>
      </c>
      <c r="F39" s="137"/>
      <c r="G39" s="137"/>
      <c r="H39" s="137"/>
      <c r="I39" s="137"/>
      <c r="J39" s="138"/>
      <c r="K39" s="180"/>
      <c r="L39" s="180"/>
      <c r="M39" s="137" t="s">
        <v>65</v>
      </c>
      <c r="N39" s="137"/>
      <c r="O39" s="181"/>
      <c r="P39" s="181"/>
      <c r="Q39" s="137" t="s">
        <v>66</v>
      </c>
      <c r="R39" s="137"/>
      <c r="S39" s="137"/>
      <c r="T39" s="137"/>
      <c r="U39" s="180"/>
      <c r="V39" s="180"/>
      <c r="W39" s="137" t="s">
        <v>65</v>
      </c>
      <c r="X39" s="137"/>
      <c r="Y39" s="181"/>
      <c r="Z39" s="181"/>
      <c r="AA39" s="137" t="s">
        <v>67</v>
      </c>
      <c r="AB39" s="137"/>
      <c r="AC39" s="137"/>
      <c r="AD39" s="182"/>
      <c r="AE39" s="123" t="s">
        <v>29</v>
      </c>
      <c r="AF39" s="124"/>
      <c r="AG39" s="124"/>
      <c r="AH39" s="124"/>
      <c r="AI39" s="124"/>
      <c r="AJ39" s="124"/>
      <c r="AK39" s="124"/>
      <c r="AL39" s="124"/>
      <c r="AM39" s="124"/>
      <c r="AN39" s="125"/>
      <c r="AO39" s="115">
        <f>AO37-AO38</f>
        <v>0</v>
      </c>
      <c r="AP39" s="115"/>
      <c r="AQ39" s="115"/>
      <c r="AR39" s="115"/>
      <c r="AS39" s="115"/>
      <c r="AT39" s="115"/>
      <c r="AU39" s="115"/>
      <c r="AV39" s="115"/>
      <c r="AW39" s="115"/>
      <c r="AX39" s="116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R39" s="142"/>
      <c r="FS39" s="143"/>
      <c r="FT39" s="144"/>
      <c r="FU39" s="206" t="s">
        <v>35</v>
      </c>
      <c r="FV39" s="148"/>
      <c r="FW39" s="148"/>
      <c r="FX39" s="148"/>
      <c r="FY39" s="148"/>
      <c r="FZ39" s="149"/>
      <c r="GA39" s="208">
        <f>K39</f>
        <v>0</v>
      </c>
      <c r="GB39" s="208"/>
      <c r="GC39" s="209" t="s">
        <v>65</v>
      </c>
      <c r="GD39" s="209"/>
      <c r="GE39" s="229">
        <f>O39</f>
        <v>0</v>
      </c>
      <c r="GF39" s="229"/>
      <c r="GG39" s="209" t="s">
        <v>66</v>
      </c>
      <c r="GH39" s="209"/>
      <c r="GI39" s="209"/>
      <c r="GJ39" s="209"/>
      <c r="GK39" s="209">
        <f>U39</f>
        <v>0</v>
      </c>
      <c r="GL39" s="209"/>
      <c r="GM39" s="209" t="s">
        <v>65</v>
      </c>
      <c r="GN39" s="209"/>
      <c r="GO39" s="227">
        <f>Y39</f>
        <v>0</v>
      </c>
      <c r="GP39" s="208"/>
      <c r="GQ39" s="209" t="s">
        <v>67</v>
      </c>
      <c r="GR39" s="209"/>
      <c r="GS39" s="209"/>
      <c r="GT39" s="228"/>
      <c r="GU39" s="202" t="s">
        <v>29</v>
      </c>
      <c r="GV39" s="202"/>
      <c r="GW39" s="202"/>
      <c r="GX39" s="202"/>
      <c r="GY39" s="202"/>
      <c r="GZ39" s="202"/>
      <c r="HA39" s="202"/>
      <c r="HB39" s="202"/>
      <c r="HC39" s="202"/>
      <c r="HD39" s="203"/>
      <c r="HE39" s="207">
        <f>AO39</f>
        <v>0</v>
      </c>
      <c r="HF39" s="204"/>
      <c r="HG39" s="204"/>
      <c r="HH39" s="204"/>
      <c r="HI39" s="204"/>
      <c r="HJ39" s="204"/>
      <c r="HK39" s="204"/>
      <c r="HL39" s="204"/>
      <c r="HM39" s="204"/>
      <c r="HN39" s="205"/>
    </row>
    <row r="40" spans="1:222" ht="18" customHeight="1">
      <c r="A40" s="40"/>
      <c r="B40" s="142"/>
      <c r="C40" s="143"/>
      <c r="D40" s="144"/>
      <c r="E40" s="137" t="s">
        <v>36</v>
      </c>
      <c r="F40" s="137"/>
      <c r="G40" s="137"/>
      <c r="H40" s="137"/>
      <c r="I40" s="137"/>
      <c r="J40" s="138"/>
      <c r="K40" s="180"/>
      <c r="L40" s="180"/>
      <c r="M40" s="137" t="s">
        <v>65</v>
      </c>
      <c r="N40" s="137"/>
      <c r="O40" s="181"/>
      <c r="P40" s="181"/>
      <c r="Q40" s="137" t="s">
        <v>66</v>
      </c>
      <c r="R40" s="137"/>
      <c r="S40" s="137"/>
      <c r="T40" s="137"/>
      <c r="U40" s="180"/>
      <c r="V40" s="180"/>
      <c r="W40" s="137" t="s">
        <v>65</v>
      </c>
      <c r="X40" s="137"/>
      <c r="Y40" s="181"/>
      <c r="Z40" s="181"/>
      <c r="AA40" s="137" t="s">
        <v>67</v>
      </c>
      <c r="AB40" s="137"/>
      <c r="AC40" s="137"/>
      <c r="AD40" s="182"/>
      <c r="AE40" s="93" t="s">
        <v>39</v>
      </c>
      <c r="AF40" s="94"/>
      <c r="AG40" s="95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3"/>
      <c r="AY40" s="25"/>
      <c r="AZ40" s="25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17"/>
      <c r="FR40" s="142"/>
      <c r="FS40" s="143"/>
      <c r="FT40" s="144"/>
      <c r="FU40" s="148" t="s">
        <v>36</v>
      </c>
      <c r="FV40" s="148"/>
      <c r="FW40" s="148"/>
      <c r="FX40" s="148"/>
      <c r="FY40" s="148"/>
      <c r="FZ40" s="149"/>
      <c r="GA40" s="208">
        <f>K40</f>
        <v>0</v>
      </c>
      <c r="GB40" s="208"/>
      <c r="GC40" s="209" t="s">
        <v>65</v>
      </c>
      <c r="GD40" s="209"/>
      <c r="GE40" s="229">
        <f>O40</f>
        <v>0</v>
      </c>
      <c r="GF40" s="229"/>
      <c r="GG40" s="209" t="s">
        <v>66</v>
      </c>
      <c r="GH40" s="209"/>
      <c r="GI40" s="209"/>
      <c r="GJ40" s="209"/>
      <c r="GK40" s="209">
        <f>U40</f>
        <v>0</v>
      </c>
      <c r="GL40" s="209"/>
      <c r="GM40" s="209" t="s">
        <v>65</v>
      </c>
      <c r="GN40" s="209"/>
      <c r="GO40" s="227">
        <f>Y40</f>
        <v>0</v>
      </c>
      <c r="GP40" s="208"/>
      <c r="GQ40" s="209" t="s">
        <v>67</v>
      </c>
      <c r="GR40" s="209"/>
      <c r="GS40" s="209"/>
      <c r="GT40" s="228"/>
      <c r="GU40" s="220" t="s">
        <v>39</v>
      </c>
      <c r="GV40" s="220"/>
      <c r="GW40" s="220"/>
      <c r="GX40" s="230">
        <f>AH40</f>
        <v>0</v>
      </c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1"/>
    </row>
    <row r="41" spans="1:222" ht="18" customHeight="1">
      <c r="A41" s="40"/>
      <c r="B41" s="142"/>
      <c r="C41" s="143"/>
      <c r="D41" s="144"/>
      <c r="E41" s="137" t="s">
        <v>38</v>
      </c>
      <c r="F41" s="137"/>
      <c r="G41" s="137"/>
      <c r="H41" s="137"/>
      <c r="I41" s="137"/>
      <c r="J41" s="138"/>
      <c r="K41" s="180"/>
      <c r="L41" s="180"/>
      <c r="M41" s="137" t="s">
        <v>65</v>
      </c>
      <c r="N41" s="137"/>
      <c r="O41" s="181"/>
      <c r="P41" s="181"/>
      <c r="Q41" s="137" t="s">
        <v>66</v>
      </c>
      <c r="R41" s="137"/>
      <c r="S41" s="137"/>
      <c r="T41" s="137"/>
      <c r="U41" s="180"/>
      <c r="V41" s="180"/>
      <c r="W41" s="137" t="s">
        <v>65</v>
      </c>
      <c r="X41" s="137"/>
      <c r="Y41" s="181"/>
      <c r="Z41" s="181"/>
      <c r="AA41" s="137" t="s">
        <v>67</v>
      </c>
      <c r="AB41" s="137"/>
      <c r="AC41" s="137"/>
      <c r="AD41" s="182"/>
      <c r="AE41" s="87" t="s">
        <v>30</v>
      </c>
      <c r="AF41" s="88"/>
      <c r="AG41" s="89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9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R41" s="142"/>
      <c r="FS41" s="143"/>
      <c r="FT41" s="144"/>
      <c r="FU41" s="148" t="s">
        <v>38</v>
      </c>
      <c r="FV41" s="148"/>
      <c r="FW41" s="148"/>
      <c r="FX41" s="148"/>
      <c r="FY41" s="148"/>
      <c r="FZ41" s="149"/>
      <c r="GA41" s="208">
        <f>K41</f>
        <v>0</v>
      </c>
      <c r="GB41" s="208"/>
      <c r="GC41" s="209" t="s">
        <v>65</v>
      </c>
      <c r="GD41" s="209"/>
      <c r="GE41" s="229">
        <f>O41</f>
        <v>0</v>
      </c>
      <c r="GF41" s="229"/>
      <c r="GG41" s="209" t="s">
        <v>66</v>
      </c>
      <c r="GH41" s="209"/>
      <c r="GI41" s="209"/>
      <c r="GJ41" s="209"/>
      <c r="GK41" s="209">
        <f>U41</f>
        <v>0</v>
      </c>
      <c r="GL41" s="209"/>
      <c r="GM41" s="209" t="s">
        <v>65</v>
      </c>
      <c r="GN41" s="209"/>
      <c r="GO41" s="227">
        <f>Y41</f>
        <v>0</v>
      </c>
      <c r="GP41" s="208"/>
      <c r="GQ41" s="209" t="s">
        <v>67</v>
      </c>
      <c r="GR41" s="209"/>
      <c r="GS41" s="209"/>
      <c r="GT41" s="228"/>
      <c r="GU41" s="221" t="s">
        <v>30</v>
      </c>
      <c r="GV41" s="221"/>
      <c r="GW41" s="221"/>
      <c r="GX41" s="230">
        <f>AH41</f>
        <v>0</v>
      </c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1"/>
    </row>
    <row r="42" spans="1:222" ht="18" customHeight="1">
      <c r="A42" s="40"/>
      <c r="B42" s="145"/>
      <c r="C42" s="146"/>
      <c r="D42" s="147"/>
      <c r="E42" s="137" t="s">
        <v>37</v>
      </c>
      <c r="F42" s="137"/>
      <c r="G42" s="137"/>
      <c r="H42" s="137"/>
      <c r="I42" s="137"/>
      <c r="J42" s="138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37" t="s">
        <v>61</v>
      </c>
      <c r="AC42" s="137"/>
      <c r="AD42" s="182"/>
      <c r="AE42" s="87"/>
      <c r="AF42" s="88"/>
      <c r="AG42" s="89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9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R42" s="142"/>
      <c r="FS42" s="143"/>
      <c r="FT42" s="144"/>
      <c r="FU42" s="223" t="s">
        <v>37</v>
      </c>
      <c r="FV42" s="223"/>
      <c r="FW42" s="223"/>
      <c r="FX42" s="223"/>
      <c r="FY42" s="223"/>
      <c r="FZ42" s="224"/>
      <c r="GA42" s="234">
        <f>K42</f>
        <v>0</v>
      </c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5" t="s">
        <v>61</v>
      </c>
      <c r="GS42" s="235"/>
      <c r="GT42" s="236"/>
      <c r="GU42" s="221"/>
      <c r="GV42" s="221"/>
      <c r="GW42" s="221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1"/>
    </row>
    <row r="43" spans="1:222" ht="4.5" customHeight="1">
      <c r="A43" s="40"/>
      <c r="B43" s="127" t="s">
        <v>26</v>
      </c>
      <c r="C43" s="101"/>
      <c r="D43" s="101"/>
      <c r="E43" s="101"/>
      <c r="F43" s="101"/>
      <c r="G43" s="101"/>
      <c r="H43" s="101"/>
      <c r="I43" s="101"/>
      <c r="J43" s="128"/>
      <c r="K43" s="23"/>
      <c r="L43" s="23"/>
      <c r="M43" s="23"/>
      <c r="N43" s="101" t="s">
        <v>41</v>
      </c>
      <c r="O43" s="101"/>
      <c r="P43" s="101"/>
      <c r="Q43" s="23"/>
      <c r="R43" s="23"/>
      <c r="S43" s="23"/>
      <c r="T43" s="23"/>
      <c r="U43" s="23"/>
      <c r="V43" s="101" t="s">
        <v>25</v>
      </c>
      <c r="W43" s="101"/>
      <c r="X43" s="101"/>
      <c r="Y43" s="101"/>
      <c r="Z43" s="23"/>
      <c r="AA43" s="23"/>
      <c r="AB43" s="23"/>
      <c r="AC43" s="23"/>
      <c r="AD43" s="40"/>
      <c r="AE43" s="87"/>
      <c r="AF43" s="88"/>
      <c r="AG43" s="89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9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R43" s="225" t="s">
        <v>26</v>
      </c>
      <c r="FS43" s="152"/>
      <c r="FT43" s="152"/>
      <c r="FU43" s="152"/>
      <c r="FV43" s="152"/>
      <c r="FW43" s="152"/>
      <c r="FX43" s="152"/>
      <c r="FY43" s="152"/>
      <c r="FZ43" s="153"/>
      <c r="GA43" s="53"/>
      <c r="GB43" s="53"/>
      <c r="GC43" s="53"/>
      <c r="GD43" s="226" t="s">
        <v>41</v>
      </c>
      <c r="GE43" s="226"/>
      <c r="GF43" s="226"/>
      <c r="GG43" s="53"/>
      <c r="GH43" s="53"/>
      <c r="GI43" s="53"/>
      <c r="GJ43" s="53"/>
      <c r="GK43" s="53"/>
      <c r="GL43" s="226" t="s">
        <v>25</v>
      </c>
      <c r="GM43" s="226"/>
      <c r="GN43" s="226"/>
      <c r="GO43" s="226"/>
      <c r="GP43" s="53"/>
      <c r="GQ43" s="53"/>
      <c r="GR43" s="53"/>
      <c r="GS43" s="53"/>
      <c r="GT43" s="54"/>
      <c r="GU43" s="221"/>
      <c r="GV43" s="221"/>
      <c r="GW43" s="221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1"/>
    </row>
    <row r="44" spans="1:222" ht="12.75" customHeight="1">
      <c r="A44" s="40"/>
      <c r="B44" s="127"/>
      <c r="C44" s="101"/>
      <c r="D44" s="101"/>
      <c r="E44" s="101"/>
      <c r="F44" s="101"/>
      <c r="G44" s="101"/>
      <c r="H44" s="101"/>
      <c r="I44" s="101"/>
      <c r="J44" s="128"/>
      <c r="K44" s="23"/>
      <c r="L44" s="59"/>
      <c r="M44" s="23"/>
      <c r="N44" s="101"/>
      <c r="O44" s="101"/>
      <c r="P44" s="101"/>
      <c r="Q44" s="23"/>
      <c r="R44" s="23"/>
      <c r="S44" s="23"/>
      <c r="T44" s="60"/>
      <c r="U44" s="23"/>
      <c r="V44" s="101"/>
      <c r="W44" s="101"/>
      <c r="X44" s="101"/>
      <c r="Y44" s="101"/>
      <c r="Z44" s="23"/>
      <c r="AA44" s="23"/>
      <c r="AB44" s="23"/>
      <c r="AC44" s="23"/>
      <c r="AD44" s="40"/>
      <c r="AE44" s="87"/>
      <c r="AF44" s="88"/>
      <c r="AG44" s="89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9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R44" s="127"/>
      <c r="FS44" s="101"/>
      <c r="FT44" s="101"/>
      <c r="FU44" s="101"/>
      <c r="FV44" s="101"/>
      <c r="FW44" s="101"/>
      <c r="FX44" s="101"/>
      <c r="FY44" s="101"/>
      <c r="FZ44" s="128"/>
      <c r="GA44" s="39"/>
      <c r="GB44" s="55">
        <f>L44</f>
        <v>0</v>
      </c>
      <c r="GC44" s="25"/>
      <c r="GD44" s="210"/>
      <c r="GE44" s="210"/>
      <c r="GF44" s="210"/>
      <c r="GG44" s="39"/>
      <c r="GH44" s="39"/>
      <c r="GI44" s="39"/>
      <c r="GJ44" s="56">
        <f>T44</f>
        <v>0</v>
      </c>
      <c r="GK44" s="39"/>
      <c r="GL44" s="210"/>
      <c r="GM44" s="210"/>
      <c r="GN44" s="210"/>
      <c r="GO44" s="210"/>
      <c r="GP44" s="39"/>
      <c r="GQ44" s="39"/>
      <c r="GR44" s="39"/>
      <c r="GS44" s="39"/>
      <c r="GT44" s="52"/>
      <c r="GU44" s="221"/>
      <c r="GV44" s="221"/>
      <c r="GW44" s="221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1"/>
    </row>
    <row r="45" spans="1:222" ht="4.5" customHeight="1">
      <c r="A45" s="40"/>
      <c r="B45" s="127"/>
      <c r="C45" s="101"/>
      <c r="D45" s="101"/>
      <c r="E45" s="101"/>
      <c r="F45" s="101"/>
      <c r="G45" s="101"/>
      <c r="H45" s="101"/>
      <c r="I45" s="101"/>
      <c r="J45" s="128"/>
      <c r="K45" s="23"/>
      <c r="L45" s="23"/>
      <c r="M45" s="23"/>
      <c r="N45" s="101"/>
      <c r="O45" s="101"/>
      <c r="P45" s="101"/>
      <c r="Q45" s="23"/>
      <c r="R45" s="23"/>
      <c r="S45" s="23"/>
      <c r="T45" s="23"/>
      <c r="U45" s="23"/>
      <c r="V45" s="101"/>
      <c r="W45" s="101"/>
      <c r="X45" s="101"/>
      <c r="Y45" s="101"/>
      <c r="Z45" s="23"/>
      <c r="AA45" s="23"/>
      <c r="AB45" s="23"/>
      <c r="AC45" s="23"/>
      <c r="AD45" s="40"/>
      <c r="AE45" s="87"/>
      <c r="AF45" s="88"/>
      <c r="AG45" s="89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9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R45" s="127"/>
      <c r="FS45" s="101"/>
      <c r="FT45" s="101"/>
      <c r="FU45" s="101"/>
      <c r="FV45" s="101"/>
      <c r="FW45" s="101"/>
      <c r="FX45" s="101"/>
      <c r="FY45" s="101"/>
      <c r="FZ45" s="128"/>
      <c r="GA45" s="39"/>
      <c r="GB45" s="39"/>
      <c r="GC45" s="39"/>
      <c r="GD45" s="210"/>
      <c r="GE45" s="210"/>
      <c r="GF45" s="210"/>
      <c r="GG45" s="39"/>
      <c r="GH45" s="39"/>
      <c r="GI45" s="39"/>
      <c r="GJ45" s="39"/>
      <c r="GK45" s="39"/>
      <c r="GL45" s="210"/>
      <c r="GM45" s="210"/>
      <c r="GN45" s="210"/>
      <c r="GO45" s="210"/>
      <c r="GP45" s="39"/>
      <c r="GQ45" s="39"/>
      <c r="GR45" s="39"/>
      <c r="GS45" s="39"/>
      <c r="GT45" s="52"/>
      <c r="GU45" s="221"/>
      <c r="GV45" s="221"/>
      <c r="GW45" s="221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1"/>
    </row>
    <row r="46" spans="1:222" ht="14.25" customHeight="1">
      <c r="A46" s="40"/>
      <c r="B46" s="127"/>
      <c r="C46" s="101"/>
      <c r="D46" s="101"/>
      <c r="E46" s="101"/>
      <c r="F46" s="101"/>
      <c r="G46" s="101"/>
      <c r="H46" s="101"/>
      <c r="I46" s="101"/>
      <c r="J46" s="128"/>
      <c r="K46" s="101" t="s">
        <v>27</v>
      </c>
      <c r="L46" s="101"/>
      <c r="M46" s="101"/>
      <c r="N46" s="132" t="s">
        <v>14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4" t="s">
        <v>15</v>
      </c>
      <c r="AE46" s="87"/>
      <c r="AF46" s="88"/>
      <c r="AG46" s="89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9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R46" s="127"/>
      <c r="FS46" s="101"/>
      <c r="FT46" s="101"/>
      <c r="FU46" s="101"/>
      <c r="FV46" s="101"/>
      <c r="FW46" s="101"/>
      <c r="FX46" s="101"/>
      <c r="FY46" s="101"/>
      <c r="FZ46" s="128"/>
      <c r="GA46" s="210" t="s">
        <v>27</v>
      </c>
      <c r="GB46" s="210"/>
      <c r="GC46" s="210"/>
      <c r="GD46" s="238" t="s">
        <v>14</v>
      </c>
      <c r="GE46" s="240">
        <f>O46</f>
        <v>0</v>
      </c>
      <c r="GF46" s="240"/>
      <c r="GG46" s="240"/>
      <c r="GH46" s="240"/>
      <c r="GI46" s="240"/>
      <c r="GJ46" s="240"/>
      <c r="GK46" s="240"/>
      <c r="GL46" s="240"/>
      <c r="GM46" s="240"/>
      <c r="GN46" s="240"/>
      <c r="GO46" s="240"/>
      <c r="GP46" s="240"/>
      <c r="GQ46" s="240"/>
      <c r="GR46" s="240"/>
      <c r="GS46" s="240"/>
      <c r="GT46" s="211" t="s">
        <v>15</v>
      </c>
      <c r="GU46" s="221"/>
      <c r="GV46" s="221"/>
      <c r="GW46" s="221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1"/>
    </row>
    <row r="47" spans="1:222" ht="14.25" customHeight="1">
      <c r="A47" s="40"/>
      <c r="B47" s="127"/>
      <c r="C47" s="101"/>
      <c r="D47" s="101"/>
      <c r="E47" s="101"/>
      <c r="F47" s="101"/>
      <c r="G47" s="101"/>
      <c r="H47" s="101"/>
      <c r="I47" s="101"/>
      <c r="J47" s="128"/>
      <c r="K47" s="23"/>
      <c r="L47" s="23"/>
      <c r="M47" s="23"/>
      <c r="N47" s="132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4"/>
      <c r="AE47" s="87"/>
      <c r="AF47" s="88"/>
      <c r="AG47" s="89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9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R47" s="127"/>
      <c r="FS47" s="101"/>
      <c r="FT47" s="101"/>
      <c r="FU47" s="101"/>
      <c r="FV47" s="101"/>
      <c r="FW47" s="101"/>
      <c r="FX47" s="101"/>
      <c r="FY47" s="101"/>
      <c r="FZ47" s="128"/>
      <c r="GA47" s="39"/>
      <c r="GB47" s="39"/>
      <c r="GC47" s="39"/>
      <c r="GD47" s="238"/>
      <c r="GE47" s="240"/>
      <c r="GF47" s="240"/>
      <c r="GG47" s="240"/>
      <c r="GH47" s="240"/>
      <c r="GI47" s="240"/>
      <c r="GJ47" s="240"/>
      <c r="GK47" s="240"/>
      <c r="GL47" s="240"/>
      <c r="GM47" s="240"/>
      <c r="GN47" s="240"/>
      <c r="GO47" s="240"/>
      <c r="GP47" s="240"/>
      <c r="GQ47" s="240"/>
      <c r="GR47" s="240"/>
      <c r="GS47" s="240"/>
      <c r="GT47" s="211"/>
      <c r="GU47" s="221"/>
      <c r="GV47" s="221"/>
      <c r="GW47" s="221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1"/>
    </row>
    <row r="48" spans="1:222" ht="20.25" customHeight="1" thickBot="1">
      <c r="A48" s="40"/>
      <c r="B48" s="129"/>
      <c r="C48" s="130"/>
      <c r="D48" s="130"/>
      <c r="E48" s="130"/>
      <c r="F48" s="130"/>
      <c r="G48" s="130"/>
      <c r="H48" s="130"/>
      <c r="I48" s="130"/>
      <c r="J48" s="131"/>
      <c r="K48" s="41"/>
      <c r="L48" s="41"/>
      <c r="M48" s="41"/>
      <c r="N48" s="133"/>
      <c r="O48" s="186" t="s">
        <v>68</v>
      </c>
      <c r="P48" s="186"/>
      <c r="Q48" s="186"/>
      <c r="R48" s="186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35"/>
      <c r="AE48" s="90"/>
      <c r="AF48" s="91"/>
      <c r="AG48" s="92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1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R48" s="129"/>
      <c r="FS48" s="130"/>
      <c r="FT48" s="130"/>
      <c r="FU48" s="130"/>
      <c r="FV48" s="130"/>
      <c r="FW48" s="130"/>
      <c r="FX48" s="130"/>
      <c r="FY48" s="130"/>
      <c r="FZ48" s="131"/>
      <c r="GA48" s="46"/>
      <c r="GB48" s="46"/>
      <c r="GC48" s="46"/>
      <c r="GD48" s="239"/>
      <c r="GE48" s="237" t="s">
        <v>68</v>
      </c>
      <c r="GF48" s="237"/>
      <c r="GG48" s="237"/>
      <c r="GH48" s="237"/>
      <c r="GI48" s="244">
        <f>S48</f>
        <v>0</v>
      </c>
      <c r="GJ48" s="244"/>
      <c r="GK48" s="244"/>
      <c r="GL48" s="244"/>
      <c r="GM48" s="244"/>
      <c r="GN48" s="244"/>
      <c r="GO48" s="244"/>
      <c r="GP48" s="244"/>
      <c r="GQ48" s="244"/>
      <c r="GR48" s="244"/>
      <c r="GS48" s="244"/>
      <c r="GT48" s="212"/>
      <c r="GU48" s="222"/>
      <c r="GV48" s="222"/>
      <c r="GW48" s="222"/>
      <c r="GX48" s="232"/>
      <c r="GY48" s="232"/>
      <c r="GZ48" s="232"/>
      <c r="HA48" s="232"/>
      <c r="HB48" s="232"/>
      <c r="HC48" s="232"/>
      <c r="HD48" s="232"/>
      <c r="HE48" s="232"/>
      <c r="HF48" s="232"/>
      <c r="HG48" s="232"/>
      <c r="HH48" s="232"/>
      <c r="HI48" s="232"/>
      <c r="HJ48" s="232"/>
      <c r="HK48" s="232"/>
      <c r="HL48" s="232"/>
      <c r="HM48" s="232"/>
      <c r="HN48" s="233"/>
    </row>
    <row r="49" spans="2:222" ht="6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2:222" ht="14.25" customHeight="1">
      <c r="B50" s="23"/>
      <c r="C50" s="245" t="s">
        <v>31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7"/>
      <c r="AZ50" s="7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S50" s="213" t="s">
        <v>51</v>
      </c>
      <c r="FT50" s="213"/>
      <c r="FU50" s="213"/>
      <c r="FV50" s="213"/>
      <c r="FW50" s="213"/>
      <c r="FX50" s="213"/>
      <c r="FY50" s="213"/>
      <c r="FZ50" s="213"/>
      <c r="GA50" s="213"/>
      <c r="GB50" s="213"/>
      <c r="GC50" s="213"/>
      <c r="GD50" s="213"/>
      <c r="GE50" s="213"/>
      <c r="GF50" s="213"/>
      <c r="GG50" s="213"/>
      <c r="GH50" s="213"/>
      <c r="GI50" s="213"/>
      <c r="GJ50" s="213"/>
      <c r="GK50" s="213"/>
      <c r="GL50" s="213"/>
      <c r="GM50" s="213"/>
      <c r="GN50" s="213"/>
      <c r="GO50" s="213"/>
      <c r="GP50" s="213"/>
      <c r="GQ50" s="213"/>
      <c r="GR50" s="213"/>
      <c r="GS50" s="213"/>
      <c r="GT50" s="213"/>
      <c r="GU50" s="213"/>
      <c r="GV50" s="213"/>
      <c r="GW50" s="213"/>
      <c r="GX50" s="213"/>
      <c r="GY50" s="213"/>
      <c r="GZ50" s="213"/>
      <c r="HA50" s="213"/>
      <c r="HB50" s="213"/>
      <c r="HC50" s="213"/>
      <c r="HD50" s="213"/>
      <c r="HE50" s="213"/>
      <c r="HF50" s="213"/>
      <c r="HG50" s="213"/>
      <c r="HH50" s="213"/>
      <c r="HI50" s="213"/>
      <c r="HJ50" s="213"/>
      <c r="HK50" s="213"/>
      <c r="HL50" s="213"/>
      <c r="HM50" s="213"/>
      <c r="HN50" s="213"/>
    </row>
    <row r="51" spans="2:222" ht="16.5" customHeight="1">
      <c r="B51" s="23"/>
      <c r="C51" s="103" t="s">
        <v>32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6"/>
      <c r="AZ51" s="6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S51" s="214" t="s">
        <v>52</v>
      </c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</row>
    <row r="52" spans="2:222" ht="16.5" customHeight="1">
      <c r="B52" s="2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6"/>
      <c r="AZ52" s="6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</row>
    <row r="53" spans="2:222" ht="16.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</row>
    <row r="54" spans="2:222" ht="14.25" hidden="1" customHeight="1">
      <c r="S54" s="18">
        <f>AO37</f>
        <v>0</v>
      </c>
      <c r="AY54" t="s">
        <v>77</v>
      </c>
      <c r="AZ54" t="s">
        <v>76</v>
      </c>
      <c r="FP54" t="s">
        <v>78</v>
      </c>
      <c r="FQ54" t="s">
        <v>79</v>
      </c>
    </row>
    <row r="55" spans="2:222" ht="14.25" hidden="1" customHeight="1">
      <c r="C55" t="s">
        <v>69</v>
      </c>
      <c r="D55">
        <v>1</v>
      </c>
      <c r="F55">
        <v>8</v>
      </c>
      <c r="H55">
        <v>0</v>
      </c>
      <c r="J55">
        <v>1</v>
      </c>
      <c r="M55" t="s">
        <v>70</v>
      </c>
      <c r="S55">
        <v>0</v>
      </c>
      <c r="V55" s="100" t="s">
        <v>33</v>
      </c>
      <c r="W55" s="100"/>
      <c r="X55" s="100"/>
      <c r="Y55" s="100"/>
      <c r="Z55" s="100"/>
      <c r="AA55" s="100"/>
      <c r="AB55" s="241"/>
      <c r="AC55" s="242"/>
      <c r="AD55" s="243" t="s">
        <v>62</v>
      </c>
      <c r="AE55" s="209"/>
      <c r="AF55" s="228"/>
      <c r="AG55" s="243" t="s">
        <v>60</v>
      </c>
      <c r="AH55" s="228"/>
      <c r="AI55" s="241"/>
      <c r="AJ55" s="242"/>
      <c r="AK55" s="11" t="s">
        <v>63</v>
      </c>
      <c r="AL55" s="12"/>
      <c r="AM55" s="13"/>
      <c r="AN55" s="243" t="s">
        <v>60</v>
      </c>
      <c r="AO55" s="228"/>
      <c r="AP55" s="241"/>
      <c r="AQ55" s="242"/>
      <c r="AR55" s="243" t="s">
        <v>64</v>
      </c>
      <c r="AS55" s="209"/>
      <c r="AT55" s="209"/>
      <c r="AU55" s="13"/>
      <c r="AW55">
        <f>IFERROR(VLOOKUP(K36,C55:D56,2,FALSE),0)</f>
        <v>0</v>
      </c>
      <c r="AX55">
        <f>AW55*3400</f>
        <v>0</v>
      </c>
      <c r="AY55">
        <f>IFERROR(VLOOKUP(R36,C55:D56,2,FALSE),0)</f>
        <v>0</v>
      </c>
      <c r="AZ55">
        <f>AY55*8100</f>
        <v>0</v>
      </c>
      <c r="FP55">
        <f>IFERROR(VLOOKUP(Y36,C55:D56,2,FALSE),0)</f>
        <v>0</v>
      </c>
      <c r="FQ55">
        <f>FP55*7900</f>
        <v>0</v>
      </c>
    </row>
    <row r="56" spans="2:222" ht="14.25" hidden="1" customHeight="1">
      <c r="D56">
        <v>0</v>
      </c>
      <c r="F56">
        <v>9</v>
      </c>
      <c r="H56">
        <v>30</v>
      </c>
      <c r="J56">
        <v>2</v>
      </c>
      <c r="M56" t="s">
        <v>71</v>
      </c>
      <c r="R56" t="s">
        <v>81</v>
      </c>
      <c r="S56" s="29">
        <f>AO37</f>
        <v>0</v>
      </c>
      <c r="V56" s="100" t="s">
        <v>23</v>
      </c>
      <c r="W56" s="100"/>
      <c r="X56" s="100"/>
      <c r="Y56" s="100"/>
      <c r="Z56" s="100"/>
      <c r="AA56" s="100"/>
      <c r="AB56" s="241"/>
      <c r="AC56" s="242"/>
      <c r="AD56" s="243" t="s">
        <v>62</v>
      </c>
      <c r="AE56" s="209"/>
      <c r="AF56" s="228"/>
      <c r="AG56" s="243" t="s">
        <v>60</v>
      </c>
      <c r="AH56" s="228"/>
      <c r="AI56" s="241"/>
      <c r="AJ56" s="242"/>
      <c r="AK56" s="11" t="s">
        <v>63</v>
      </c>
      <c r="AL56" s="12"/>
      <c r="AM56" s="13"/>
      <c r="AN56" s="243" t="s">
        <v>60</v>
      </c>
      <c r="AO56" s="228"/>
      <c r="AP56" s="241"/>
      <c r="AQ56" s="242"/>
      <c r="AR56" s="243" t="s">
        <v>64</v>
      </c>
      <c r="AS56" s="209"/>
      <c r="AT56" s="209"/>
      <c r="AU56" s="14"/>
      <c r="AW56">
        <f>IFERROR(VLOOKUP(K37,C55:D56,2,FALSE),0)</f>
        <v>0</v>
      </c>
      <c r="AX56">
        <f>AW56*8700</f>
        <v>0</v>
      </c>
      <c r="AY56">
        <f>IFERROR(VLOOKUP(R37,C55:D56,2,FALSE),0)</f>
        <v>0</v>
      </c>
      <c r="AZ56">
        <f>AY56*19900</f>
        <v>0</v>
      </c>
      <c r="FP56">
        <f>IFERROR(VLOOKUP(Y37,C55:D56,2,FALSE),0)</f>
        <v>0</v>
      </c>
      <c r="FQ56">
        <f>FP56*24000</f>
        <v>0</v>
      </c>
    </row>
    <row r="57" spans="2:222" ht="14.25" hidden="1" customHeight="1">
      <c r="F57">
        <v>10</v>
      </c>
      <c r="J57">
        <v>3</v>
      </c>
      <c r="M57" t="s">
        <v>72</v>
      </c>
      <c r="S57" s="29"/>
      <c r="V57" s="100" t="s">
        <v>34</v>
      </c>
      <c r="W57" s="100"/>
      <c r="X57" s="100"/>
      <c r="Y57" s="100"/>
      <c r="Z57" s="100"/>
      <c r="AA57" s="100"/>
      <c r="AB57" s="243">
        <f>K38</f>
        <v>0</v>
      </c>
      <c r="AC57" s="228"/>
      <c r="AD57" s="243" t="s">
        <v>65</v>
      </c>
      <c r="AE57" s="209"/>
      <c r="AF57" s="229">
        <f>O38</f>
        <v>0</v>
      </c>
      <c r="AG57" s="209"/>
      <c r="AH57" s="209" t="s">
        <v>66</v>
      </c>
      <c r="AI57" s="209"/>
      <c r="AJ57" s="209"/>
      <c r="AK57" s="209"/>
      <c r="AL57" s="209">
        <f>U38</f>
        <v>0</v>
      </c>
      <c r="AM57" s="228"/>
      <c r="AN57" s="243" t="s">
        <v>65</v>
      </c>
      <c r="AO57" s="228"/>
      <c r="AP57" s="246">
        <f>Y38</f>
        <v>0</v>
      </c>
      <c r="AQ57" s="228"/>
      <c r="AR57" s="243" t="s">
        <v>67</v>
      </c>
      <c r="AS57" s="209"/>
      <c r="AT57" s="209"/>
      <c r="AU57" s="247"/>
      <c r="AW57" s="19">
        <f>TIME(AB57,AF57,0)</f>
        <v>0</v>
      </c>
      <c r="AX57" s="19">
        <f>TIME(AL57,AP57,0)</f>
        <v>0</v>
      </c>
      <c r="AY57" s="19">
        <f>AX57-AW57</f>
        <v>0</v>
      </c>
      <c r="AZ57" s="21">
        <f>CEILING(AY57,"1：00")</f>
        <v>0</v>
      </c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>
        <v>320</v>
      </c>
      <c r="FQ57" s="20">
        <f>FP57*AZ57*24</f>
        <v>0</v>
      </c>
    </row>
    <row r="58" spans="2:222" ht="14.25" hidden="1" customHeight="1">
      <c r="F58">
        <v>11</v>
      </c>
      <c r="J58">
        <v>4</v>
      </c>
      <c r="M58" t="s">
        <v>73</v>
      </c>
      <c r="S58" s="29"/>
      <c r="V58" s="100" t="s">
        <v>35</v>
      </c>
      <c r="W58" s="100"/>
      <c r="X58" s="100"/>
      <c r="Y58" s="100"/>
      <c r="Z58" s="100"/>
      <c r="AA58" s="100"/>
      <c r="AB58" s="243">
        <f t="shared" ref="AB58:AB60" si="0">K39</f>
        <v>0</v>
      </c>
      <c r="AC58" s="228"/>
      <c r="AD58" s="243" t="s">
        <v>65</v>
      </c>
      <c r="AE58" s="209"/>
      <c r="AF58" s="229">
        <f t="shared" ref="AF58:AF60" si="1">O39</f>
        <v>0</v>
      </c>
      <c r="AG58" s="209"/>
      <c r="AH58" s="209" t="s">
        <v>66</v>
      </c>
      <c r="AI58" s="209"/>
      <c r="AJ58" s="209"/>
      <c r="AK58" s="209"/>
      <c r="AL58" s="209">
        <f t="shared" ref="AL58:AL60" si="2">U39</f>
        <v>0</v>
      </c>
      <c r="AM58" s="228"/>
      <c r="AN58" s="243" t="s">
        <v>65</v>
      </c>
      <c r="AO58" s="228"/>
      <c r="AP58" s="246">
        <f t="shared" ref="AP58:AP60" si="3">Y39</f>
        <v>0</v>
      </c>
      <c r="AQ58" s="228"/>
      <c r="AR58" s="243" t="s">
        <v>67</v>
      </c>
      <c r="AS58" s="209"/>
      <c r="AT58" s="209"/>
      <c r="AU58" s="247"/>
      <c r="AW58" s="19">
        <f t="shared" ref="AW58:AW60" si="4">TIME(AB58,AF58,0)</f>
        <v>0</v>
      </c>
      <c r="AX58" s="19">
        <f>TIME(AL58,AP58,0)</f>
        <v>0</v>
      </c>
      <c r="AY58" s="19">
        <f t="shared" ref="AY58:AY60" si="5">AX58-AW58</f>
        <v>0</v>
      </c>
      <c r="AZ58" s="21">
        <f>CEILING(AY58,"1：00")</f>
        <v>0</v>
      </c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>
        <v>320</v>
      </c>
      <c r="FQ58" s="20">
        <f>FP58*AZ58*24</f>
        <v>0</v>
      </c>
    </row>
    <row r="59" spans="2:222" ht="14.25" hidden="1" customHeight="1">
      <c r="F59">
        <v>12</v>
      </c>
      <c r="J59">
        <v>5</v>
      </c>
      <c r="M59" t="s">
        <v>74</v>
      </c>
      <c r="S59" s="29"/>
      <c r="V59" s="100" t="s">
        <v>36</v>
      </c>
      <c r="W59" s="100"/>
      <c r="X59" s="100"/>
      <c r="Y59" s="100"/>
      <c r="Z59" s="100"/>
      <c r="AA59" s="100"/>
      <c r="AB59" s="243">
        <f t="shared" si="0"/>
        <v>0</v>
      </c>
      <c r="AC59" s="228"/>
      <c r="AD59" s="243" t="s">
        <v>65</v>
      </c>
      <c r="AE59" s="209"/>
      <c r="AF59" s="229">
        <f t="shared" si="1"/>
        <v>0</v>
      </c>
      <c r="AG59" s="209"/>
      <c r="AH59" s="209" t="s">
        <v>66</v>
      </c>
      <c r="AI59" s="209"/>
      <c r="AJ59" s="209"/>
      <c r="AK59" s="209"/>
      <c r="AL59" s="209">
        <f t="shared" si="2"/>
        <v>0</v>
      </c>
      <c r="AM59" s="228"/>
      <c r="AN59" s="243" t="s">
        <v>65</v>
      </c>
      <c r="AO59" s="228"/>
      <c r="AP59" s="246">
        <f t="shared" si="3"/>
        <v>0</v>
      </c>
      <c r="AQ59" s="228"/>
      <c r="AR59" s="243" t="s">
        <v>67</v>
      </c>
      <c r="AS59" s="209"/>
      <c r="AT59" s="209"/>
      <c r="AU59" s="247"/>
      <c r="AW59" s="19">
        <f t="shared" si="4"/>
        <v>0</v>
      </c>
      <c r="AX59" s="19">
        <f>TIME(AL59,AP59,0)</f>
        <v>0</v>
      </c>
      <c r="AY59" s="19">
        <f t="shared" si="5"/>
        <v>0</v>
      </c>
      <c r="AZ59" s="21">
        <f>CEILING(AY59,"1：00")</f>
        <v>0</v>
      </c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>
        <v>320</v>
      </c>
      <c r="FQ59" s="20">
        <f>FP59*AZ59*24</f>
        <v>0</v>
      </c>
    </row>
    <row r="60" spans="2:222" ht="14.25" hidden="1" customHeight="1">
      <c r="F60">
        <v>13</v>
      </c>
      <c r="J60">
        <v>6</v>
      </c>
      <c r="M60" t="s">
        <v>75</v>
      </c>
      <c r="S60" s="29"/>
      <c r="V60" s="100" t="s">
        <v>38</v>
      </c>
      <c r="W60" s="100"/>
      <c r="X60" s="100"/>
      <c r="Y60" s="100"/>
      <c r="Z60" s="100"/>
      <c r="AA60" s="100"/>
      <c r="AB60" s="243">
        <f t="shared" si="0"/>
        <v>0</v>
      </c>
      <c r="AC60" s="228"/>
      <c r="AD60" s="243" t="s">
        <v>65</v>
      </c>
      <c r="AE60" s="209"/>
      <c r="AF60" s="229">
        <f t="shared" si="1"/>
        <v>0</v>
      </c>
      <c r="AG60" s="209"/>
      <c r="AH60" s="209" t="s">
        <v>66</v>
      </c>
      <c r="AI60" s="209"/>
      <c r="AJ60" s="209"/>
      <c r="AK60" s="209"/>
      <c r="AL60" s="209">
        <f t="shared" si="2"/>
        <v>0</v>
      </c>
      <c r="AM60" s="228"/>
      <c r="AN60" s="243" t="s">
        <v>65</v>
      </c>
      <c r="AO60" s="228"/>
      <c r="AP60" s="246">
        <f t="shared" si="3"/>
        <v>0</v>
      </c>
      <c r="AQ60" s="228"/>
      <c r="AR60" s="243" t="s">
        <v>67</v>
      </c>
      <c r="AS60" s="209"/>
      <c r="AT60" s="209"/>
      <c r="AU60" s="247"/>
      <c r="AW60" s="19">
        <f t="shared" si="4"/>
        <v>0</v>
      </c>
      <c r="AX60" s="19">
        <f>TIME(AL60,AP60,0)</f>
        <v>0</v>
      </c>
      <c r="AY60" s="19">
        <f t="shared" si="5"/>
        <v>0</v>
      </c>
      <c r="AZ60" s="21">
        <f>CEILING(AY60,"1：00")</f>
        <v>0</v>
      </c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>
        <v>220</v>
      </c>
      <c r="FQ60" s="20">
        <f>FP60*AZ60*24</f>
        <v>0</v>
      </c>
    </row>
    <row r="61" spans="2:222" ht="14.25" hidden="1" customHeight="1">
      <c r="F61">
        <v>14</v>
      </c>
      <c r="J61">
        <v>7</v>
      </c>
      <c r="M61" t="s">
        <v>58</v>
      </c>
      <c r="S61" s="29"/>
      <c r="V61" s="100" t="s">
        <v>37</v>
      </c>
      <c r="W61" s="100"/>
      <c r="X61" s="100"/>
      <c r="Y61" s="100"/>
      <c r="Z61" s="100"/>
      <c r="AA61" s="100"/>
      <c r="AB61" s="249">
        <f>K42</f>
        <v>0</v>
      </c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1"/>
      <c r="AS61" s="243" t="s">
        <v>61</v>
      </c>
      <c r="AT61" s="209"/>
      <c r="AU61" s="247"/>
      <c r="AZ61">
        <f>AB61</f>
        <v>0</v>
      </c>
      <c r="FP61">
        <v>1100</v>
      </c>
      <c r="FQ61" s="20">
        <f>AZ61*FP61</f>
        <v>0</v>
      </c>
    </row>
    <row r="62" spans="2:222" ht="14.25" hidden="1" customHeight="1">
      <c r="F62">
        <v>15</v>
      </c>
      <c r="J62">
        <v>8</v>
      </c>
      <c r="S62" s="29"/>
      <c r="FQ62" s="20">
        <f>AX55+AX56+AZ55+AZ56+FQ55+FQ56+FQ57+FQ58+FQ59+FQ60+FQ61</f>
        <v>0</v>
      </c>
    </row>
    <row r="63" spans="2:222" ht="14.25" hidden="1" customHeight="1">
      <c r="F63">
        <v>16</v>
      </c>
      <c r="J63">
        <v>9</v>
      </c>
      <c r="S63" s="29"/>
    </row>
    <row r="64" spans="2:222" ht="14.25" hidden="1" customHeight="1">
      <c r="F64">
        <v>17</v>
      </c>
      <c r="J64">
        <v>10</v>
      </c>
      <c r="S64" s="29"/>
    </row>
    <row r="65" spans="4:19" ht="14.25" hidden="1" customHeight="1">
      <c r="F65">
        <v>18</v>
      </c>
      <c r="J65">
        <v>11</v>
      </c>
      <c r="S65" s="29"/>
    </row>
    <row r="66" spans="4:19" ht="14.25" hidden="1" customHeight="1">
      <c r="F66">
        <v>19</v>
      </c>
      <c r="J66">
        <v>12</v>
      </c>
      <c r="S66" s="29"/>
    </row>
    <row r="67" spans="4:19" ht="14.25" hidden="1" customHeight="1">
      <c r="F67">
        <v>20</v>
      </c>
      <c r="S67" s="29"/>
    </row>
    <row r="68" spans="4:19" ht="14.25" hidden="1" customHeight="1">
      <c r="S68" s="29"/>
    </row>
    <row r="69" spans="4:19" ht="14.25" hidden="1" customHeight="1">
      <c r="S69" s="29"/>
    </row>
    <row r="70" spans="4:19" ht="14.25" hidden="1" customHeight="1">
      <c r="D70" t="s">
        <v>80</v>
      </c>
    </row>
    <row r="71" spans="4:19" ht="14.25" hidden="1" customHeight="1"/>
  </sheetData>
  <sheetProtection sheet="1" objects="1" scenarios="1"/>
  <mergeCells count="293">
    <mergeCell ref="Y20:AJ20"/>
    <mergeCell ref="AL60:AM60"/>
    <mergeCell ref="AN60:AO60"/>
    <mergeCell ref="AP60:AQ60"/>
    <mergeCell ref="AR60:AU60"/>
    <mergeCell ref="V61:AA61"/>
    <mergeCell ref="AB61:AR61"/>
    <mergeCell ref="AS61:AU61"/>
    <mergeCell ref="V60:AA60"/>
    <mergeCell ref="AB60:AC60"/>
    <mergeCell ref="AD60:AE60"/>
    <mergeCell ref="AF60:AG60"/>
    <mergeCell ref="AH60:AK60"/>
    <mergeCell ref="AL58:AM58"/>
    <mergeCell ref="AN58:AO58"/>
    <mergeCell ref="AP58:AQ58"/>
    <mergeCell ref="AR58:AU58"/>
    <mergeCell ref="V59:AA59"/>
    <mergeCell ref="AB59:AC59"/>
    <mergeCell ref="AD59:AE59"/>
    <mergeCell ref="AF59:AG59"/>
    <mergeCell ref="AH59:AK59"/>
    <mergeCell ref="AL59:AM59"/>
    <mergeCell ref="AN59:AO59"/>
    <mergeCell ref="AP59:AQ59"/>
    <mergeCell ref="AR59:AU59"/>
    <mergeCell ref="V58:AA58"/>
    <mergeCell ref="AB58:AC58"/>
    <mergeCell ref="AD58:AE58"/>
    <mergeCell ref="AF58:AG58"/>
    <mergeCell ref="AH58:AK58"/>
    <mergeCell ref="AN56:AO56"/>
    <mergeCell ref="AP56:AQ56"/>
    <mergeCell ref="AR56:AT56"/>
    <mergeCell ref="V57:AA57"/>
    <mergeCell ref="AB57:AC57"/>
    <mergeCell ref="AD57:AE57"/>
    <mergeCell ref="AF57:AG57"/>
    <mergeCell ref="AH57:AK57"/>
    <mergeCell ref="AL57:AM57"/>
    <mergeCell ref="AN57:AO57"/>
    <mergeCell ref="AP57:AQ57"/>
    <mergeCell ref="AR57:AU57"/>
    <mergeCell ref="V56:AA56"/>
    <mergeCell ref="AB56:AC56"/>
    <mergeCell ref="AD56:AF56"/>
    <mergeCell ref="AG56:AH56"/>
    <mergeCell ref="AI56:AJ56"/>
    <mergeCell ref="V55:AA55"/>
    <mergeCell ref="AB55:AC55"/>
    <mergeCell ref="AD55:AF55"/>
    <mergeCell ref="AG55:AH55"/>
    <mergeCell ref="AI55:AJ55"/>
    <mergeCell ref="AN55:AO55"/>
    <mergeCell ref="AP55:AQ55"/>
    <mergeCell ref="AR55:AT55"/>
    <mergeCell ref="GI48:GS48"/>
    <mergeCell ref="C50:AX50"/>
    <mergeCell ref="C51:AX52"/>
    <mergeCell ref="GM40:GN40"/>
    <mergeCell ref="GO40:GP40"/>
    <mergeCell ref="GQ40:GT40"/>
    <mergeCell ref="GX40:HN40"/>
    <mergeCell ref="GA41:GB41"/>
    <mergeCell ref="GC41:GD41"/>
    <mergeCell ref="GE41:GF41"/>
    <mergeCell ref="GG41:GJ41"/>
    <mergeCell ref="GK41:GL41"/>
    <mergeCell ref="GM41:GN41"/>
    <mergeCell ref="GO41:GP41"/>
    <mergeCell ref="GQ41:GT41"/>
    <mergeCell ref="GX41:HN48"/>
    <mergeCell ref="GA42:GQ42"/>
    <mergeCell ref="GR42:GT42"/>
    <mergeCell ref="GE48:GH48"/>
    <mergeCell ref="GA40:GB40"/>
    <mergeCell ref="GC40:GD40"/>
    <mergeCell ref="GE40:GF40"/>
    <mergeCell ref="GG40:GJ40"/>
    <mergeCell ref="GK40:GL40"/>
    <mergeCell ref="GA46:GC46"/>
    <mergeCell ref="GD46:GD48"/>
    <mergeCell ref="GE46:GS47"/>
    <mergeCell ref="GH36:GI36"/>
    <mergeCell ref="GM36:GN36"/>
    <mergeCell ref="GM38:GN38"/>
    <mergeCell ref="GO38:GP38"/>
    <mergeCell ref="GQ38:GT38"/>
    <mergeCell ref="GA39:GB39"/>
    <mergeCell ref="GC39:GD39"/>
    <mergeCell ref="GE39:GF39"/>
    <mergeCell ref="GG39:GJ39"/>
    <mergeCell ref="GK39:GL39"/>
    <mergeCell ref="GM39:GN39"/>
    <mergeCell ref="GO39:GP39"/>
    <mergeCell ref="GQ39:GT39"/>
    <mergeCell ref="GA38:GB38"/>
    <mergeCell ref="GC38:GD38"/>
    <mergeCell ref="GE38:GF38"/>
    <mergeCell ref="GG38:GJ38"/>
    <mergeCell ref="GK38:GL38"/>
    <mergeCell ref="HD13:HE13"/>
    <mergeCell ref="HF13:HG13"/>
    <mergeCell ref="HH13:HI13"/>
    <mergeCell ref="HJ13:HK13"/>
    <mergeCell ref="HA13:HC13"/>
    <mergeCell ref="HL13:HM13"/>
    <mergeCell ref="GT46:GT48"/>
    <mergeCell ref="FS50:HN50"/>
    <mergeCell ref="FS51:HN51"/>
    <mergeCell ref="FS17:GR18"/>
    <mergeCell ref="GA32:HN33"/>
    <mergeCell ref="GA34:HN34"/>
    <mergeCell ref="GA35:GD35"/>
    <mergeCell ref="GE35:GF35"/>
    <mergeCell ref="GG35:GI35"/>
    <mergeCell ref="HE39:HN39"/>
    <mergeCell ref="FU40:FZ40"/>
    <mergeCell ref="GU40:GW40"/>
    <mergeCell ref="FU41:FZ41"/>
    <mergeCell ref="GU41:GW48"/>
    <mergeCell ref="FU42:FZ42"/>
    <mergeCell ref="FR43:FZ48"/>
    <mergeCell ref="GD43:GF45"/>
    <mergeCell ref="GL43:GO45"/>
    <mergeCell ref="FR36:FT42"/>
    <mergeCell ref="FU36:FZ36"/>
    <mergeCell ref="GU36:HD36"/>
    <mergeCell ref="HE36:HN36"/>
    <mergeCell ref="FU37:FZ37"/>
    <mergeCell ref="GU37:HD37"/>
    <mergeCell ref="HE37:HN37"/>
    <mergeCell ref="FU38:FZ38"/>
    <mergeCell ref="GU38:HD38"/>
    <mergeCell ref="HE38:HN38"/>
    <mergeCell ref="FU39:FZ39"/>
    <mergeCell ref="GU39:HD39"/>
    <mergeCell ref="GO36:GP36"/>
    <mergeCell ref="GQ36:GS36"/>
    <mergeCell ref="GA37:GB37"/>
    <mergeCell ref="GC37:GE37"/>
    <mergeCell ref="GF37:GG37"/>
    <mergeCell ref="GH37:GI37"/>
    <mergeCell ref="GM37:GN37"/>
    <mergeCell ref="GO37:GP37"/>
    <mergeCell ref="GQ37:GS37"/>
    <mergeCell ref="GA36:GB36"/>
    <mergeCell ref="GC36:GE36"/>
    <mergeCell ref="GF36:GG36"/>
    <mergeCell ref="FS26:HM26"/>
    <mergeCell ref="GQ29:GR30"/>
    <mergeCell ref="FR32:FZ34"/>
    <mergeCell ref="FR35:FZ35"/>
    <mergeCell ref="GU35:HD35"/>
    <mergeCell ref="GJ35:GK35"/>
    <mergeCell ref="GL35:GN35"/>
    <mergeCell ref="GO35:GP35"/>
    <mergeCell ref="GR35:GS35"/>
    <mergeCell ref="HE35:HL35"/>
    <mergeCell ref="HM35:HN35"/>
    <mergeCell ref="FR7:HN8"/>
    <mergeCell ref="HD11:HM11"/>
    <mergeCell ref="GS17:GU18"/>
    <mergeCell ref="GS23:HM24"/>
    <mergeCell ref="AK9:AM9"/>
    <mergeCell ref="O48:R48"/>
    <mergeCell ref="S48:AC48"/>
    <mergeCell ref="AH41:AX48"/>
    <mergeCell ref="AN9:AO9"/>
    <mergeCell ref="AP9:AQ9"/>
    <mergeCell ref="AR9:AS9"/>
    <mergeCell ref="AT9:AU9"/>
    <mergeCell ref="AV9:AW9"/>
    <mergeCell ref="W40:X40"/>
    <mergeCell ref="Y40:Z40"/>
    <mergeCell ref="AA40:AD40"/>
    <mergeCell ref="W38:X38"/>
    <mergeCell ref="Y38:Z38"/>
    <mergeCell ref="AA38:AD38"/>
    <mergeCell ref="AA37:AC37"/>
    <mergeCell ref="AH40:AX40"/>
    <mergeCell ref="AB42:AD42"/>
    <mergeCell ref="K42:AA42"/>
    <mergeCell ref="M37:O37"/>
    <mergeCell ref="K41:L41"/>
    <mergeCell ref="M41:N41"/>
    <mergeCell ref="O41:P41"/>
    <mergeCell ref="Q41:T41"/>
    <mergeCell ref="U41:V41"/>
    <mergeCell ref="W41:X41"/>
    <mergeCell ref="Y41:Z41"/>
    <mergeCell ref="AA41:AD41"/>
    <mergeCell ref="K40:L40"/>
    <mergeCell ref="M40:N40"/>
    <mergeCell ref="O40:P40"/>
    <mergeCell ref="Q40:T40"/>
    <mergeCell ref="U40:V40"/>
    <mergeCell ref="K39:L39"/>
    <mergeCell ref="M39:N39"/>
    <mergeCell ref="O39:P39"/>
    <mergeCell ref="Q39:T39"/>
    <mergeCell ref="U39:V39"/>
    <mergeCell ref="W39:X39"/>
    <mergeCell ref="Y39:Z39"/>
    <mergeCell ref="AA39:AD39"/>
    <mergeCell ref="K38:L38"/>
    <mergeCell ref="M38:N38"/>
    <mergeCell ref="O38:P38"/>
    <mergeCell ref="Q38:T38"/>
    <mergeCell ref="U38:V38"/>
    <mergeCell ref="AD13:AM13"/>
    <mergeCell ref="AB13:AC13"/>
    <mergeCell ref="AB17:AU18"/>
    <mergeCell ref="AV17:AW18"/>
    <mergeCell ref="M2:P2"/>
    <mergeCell ref="Q2:T2"/>
    <mergeCell ref="M3:P4"/>
    <mergeCell ref="Q3:T4"/>
    <mergeCell ref="P37:Q37"/>
    <mergeCell ref="R37:S37"/>
    <mergeCell ref="W37:X37"/>
    <mergeCell ref="Y37:Z37"/>
    <mergeCell ref="AW35:AX35"/>
    <mergeCell ref="AO35:AV35"/>
    <mergeCell ref="M36:O36"/>
    <mergeCell ref="R36:S36"/>
    <mergeCell ref="Y36:Z36"/>
    <mergeCell ref="AA36:AC36"/>
    <mergeCell ref="Y35:Z35"/>
    <mergeCell ref="AB35:AC35"/>
    <mergeCell ref="P36:Q36"/>
    <mergeCell ref="W36:X36"/>
    <mergeCell ref="AE36:AN36"/>
    <mergeCell ref="AO36:AX36"/>
    <mergeCell ref="AO39:AX39"/>
    <mergeCell ref="AE38:AN38"/>
    <mergeCell ref="AE39:AN39"/>
    <mergeCell ref="H11:Q12"/>
    <mergeCell ref="R11:S12"/>
    <mergeCell ref="AB21:AW22"/>
    <mergeCell ref="B43:J48"/>
    <mergeCell ref="K46:M46"/>
    <mergeCell ref="N46:N48"/>
    <mergeCell ref="AD46:AD48"/>
    <mergeCell ref="O46:AC47"/>
    <mergeCell ref="N43:P45"/>
    <mergeCell ref="V43:Y45"/>
    <mergeCell ref="E42:J42"/>
    <mergeCell ref="B36:D42"/>
    <mergeCell ref="E36:J36"/>
    <mergeCell ref="E37:J37"/>
    <mergeCell ref="E38:J38"/>
    <mergeCell ref="E39:J39"/>
    <mergeCell ref="E40:J40"/>
    <mergeCell ref="E41:J41"/>
    <mergeCell ref="K37:L37"/>
    <mergeCell ref="B32:J34"/>
    <mergeCell ref="AB14:AW16"/>
    <mergeCell ref="K32:AX33"/>
    <mergeCell ref="K34:AX34"/>
    <mergeCell ref="K35:N35"/>
    <mergeCell ref="O35:P35"/>
    <mergeCell ref="Q35:S35"/>
    <mergeCell ref="T35:U35"/>
    <mergeCell ref="V35:X35"/>
    <mergeCell ref="AO38:AX38"/>
    <mergeCell ref="K36:L36"/>
    <mergeCell ref="AE37:AN37"/>
    <mergeCell ref="AO37:AX37"/>
    <mergeCell ref="AL1:AX1"/>
    <mergeCell ref="AO2:AX2"/>
    <mergeCell ref="AO3:AX3"/>
    <mergeCell ref="AO4:AX4"/>
    <mergeCell ref="B7:AX8"/>
    <mergeCell ref="AE41:AG48"/>
    <mergeCell ref="AE40:AG40"/>
    <mergeCell ref="C11:G12"/>
    <mergeCell ref="X13:AA16"/>
    <mergeCell ref="AL2:AN2"/>
    <mergeCell ref="AL3:AN3"/>
    <mergeCell ref="AL4:AN4"/>
    <mergeCell ref="AA29:AB30"/>
    <mergeCell ref="X17:AA18"/>
    <mergeCell ref="X19:X20"/>
    <mergeCell ref="AK19:AK20"/>
    <mergeCell ref="C25:AP27"/>
    <mergeCell ref="Y19:AJ19"/>
    <mergeCell ref="AL19:AW20"/>
    <mergeCell ref="AB23:AW24"/>
    <mergeCell ref="X21:AA22"/>
    <mergeCell ref="X23:AA24"/>
    <mergeCell ref="B35:J35"/>
    <mergeCell ref="AE35:AN35"/>
  </mergeCells>
  <phoneticPr fontId="1"/>
  <conditionalFormatting sqref="HA13:HC13 HF13:HG13 HJ13:HK13">
    <cfRule type="cellIs" dxfId="4" priority="6" operator="equal">
      <formula>0</formula>
    </cfRule>
  </conditionalFormatting>
  <conditionalFormatting sqref="GA32:HN33 GA35:GD35 GG35:GI35 GL35:GN35 GR35:GS35 GK38:GL41 GH36:GI37 GA36:GB41 GA42:GQ42 GB44 GE46:GS47 GI48:GS48 HE35:HL35 HE36:HN36 GX40:HN40 GO36:GP41">
    <cfRule type="cellIs" dxfId="3" priority="5" operator="equal">
      <formula>0</formula>
    </cfRule>
  </conditionalFormatting>
  <conditionalFormatting sqref="GJ44">
    <cfRule type="cellIs" dxfId="2" priority="4" operator="equal">
      <formula>0</formula>
    </cfRule>
  </conditionalFormatting>
  <conditionalFormatting sqref="GE38:GF41 GO38:GP41">
    <cfRule type="cellIs" dxfId="1" priority="2" operator="equal">
      <formula>0</formula>
    </cfRule>
  </conditionalFormatting>
  <conditionalFormatting sqref="GX41:HN48">
    <cfRule type="cellIs" dxfId="0" priority="1" operator="equal">
      <formula>0</formula>
    </cfRule>
  </conditionalFormatting>
  <dataValidations count="6">
    <dataValidation type="list" allowBlank="1" showInputMessage="1" showErrorMessage="1" sqref="K36:L37 R36:S37 Y36:Z37 AB55:AC56 AI55:AJ56 AP55:AQ56" xr:uid="{856EE8FF-82E0-42B7-8732-90486370A4EA}">
      <formula1>$C$55:$C$56</formula1>
    </dataValidation>
    <dataValidation type="list" allowBlank="1" showInputMessage="1" showErrorMessage="1" sqref="K38:L41 U38:V41 AB57:AC60" xr:uid="{72967691-83C6-45CE-8310-BFA81BFCF56D}">
      <formula1>$F$55:$F$67</formula1>
    </dataValidation>
    <dataValidation type="list" allowBlank="1" showInputMessage="1" showErrorMessage="1" sqref="O38:P41 Y38:Z41 AF57:AG60 AP57:AQ60" xr:uid="{A07DAB40-5F0B-4EA0-B588-FE2D5518FC1B}">
      <formula1>$H$55:$H$56</formula1>
    </dataValidation>
    <dataValidation type="list" allowBlank="1" showInputMessage="1" showErrorMessage="1" sqref="K42:AA42" xr:uid="{68CA916F-0892-4412-86DD-00CB7FC2B96E}">
      <formula1>$J$55:$J$66</formula1>
    </dataValidation>
    <dataValidation type="list" allowBlank="1" showInputMessage="1" showErrorMessage="1" sqref="AB35:AC35" xr:uid="{B5065C35-8FD6-48E2-A9BD-AA40546217C8}">
      <formula1>$M$55:$M$61</formula1>
    </dataValidation>
    <dataValidation type="list" allowBlank="1" showInputMessage="1" showErrorMessage="1" sqref="L44 T44" xr:uid="{65B6BF5D-6A53-46BA-9446-7C8D61EB313E}">
      <formula1>$D$69:$D$70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36F5B-94BE-4E01-80FA-A404E3E1BDB2}">
  <dimension ref="A1:P41"/>
  <sheetViews>
    <sheetView view="pageBreakPreview" zoomScale="115" zoomScaleNormal="100" zoomScaleSheetLayoutView="115" workbookViewId="0">
      <selection activeCell="C3" sqref="C3:G3"/>
    </sheetView>
  </sheetViews>
  <sheetFormatPr defaultColWidth="5.75" defaultRowHeight="13.5"/>
  <cols>
    <col min="1" max="15" width="5.75" style="67"/>
    <col min="16" max="16" width="0" style="67" hidden="1" customWidth="1"/>
    <col min="17" max="17" width="5.75" style="67"/>
    <col min="18" max="18" width="7.25" style="67" bestFit="1" customWidth="1"/>
    <col min="19" max="16384" width="5.75" style="67"/>
  </cols>
  <sheetData>
    <row r="1" spans="1:16" ht="18" customHeight="1">
      <c r="A1" s="270" t="s">
        <v>82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6" ht="12.75" customHeight="1" thickBot="1">
      <c r="P2" s="67">
        <v>0</v>
      </c>
    </row>
    <row r="3" spans="1:16" ht="30.75" customHeight="1" thickBot="1">
      <c r="A3" s="271" t="s">
        <v>83</v>
      </c>
      <c r="B3" s="272"/>
      <c r="C3" s="273"/>
      <c r="D3" s="273"/>
      <c r="E3" s="273"/>
      <c r="F3" s="273"/>
      <c r="G3" s="274"/>
      <c r="H3" s="271" t="s">
        <v>84</v>
      </c>
      <c r="I3" s="272"/>
      <c r="J3" s="273"/>
      <c r="K3" s="273"/>
      <c r="L3" s="273"/>
      <c r="M3" s="274"/>
      <c r="P3" s="67">
        <v>1</v>
      </c>
    </row>
    <row r="4" spans="1:16" ht="18" customHeight="1">
      <c r="A4" s="268" t="s">
        <v>85</v>
      </c>
      <c r="B4" s="266"/>
      <c r="C4" s="78"/>
      <c r="D4" s="68" t="s">
        <v>54</v>
      </c>
      <c r="E4" s="76"/>
      <c r="F4" s="68" t="s">
        <v>57</v>
      </c>
      <c r="G4" s="76"/>
      <c r="H4" s="68" t="s">
        <v>59</v>
      </c>
      <c r="I4" s="275" t="s">
        <v>86</v>
      </c>
      <c r="J4" s="275"/>
      <c r="K4" s="275"/>
      <c r="L4" s="275"/>
      <c r="M4" s="276"/>
      <c r="P4" s="67">
        <v>2</v>
      </c>
    </row>
    <row r="5" spans="1:16" ht="18" customHeight="1" thickBot="1">
      <c r="A5" s="260"/>
      <c r="B5" s="262"/>
      <c r="C5" s="79"/>
      <c r="D5" s="69" t="s">
        <v>54</v>
      </c>
      <c r="E5" s="77"/>
      <c r="F5" s="69" t="s">
        <v>57</v>
      </c>
      <c r="G5" s="77"/>
      <c r="H5" s="69" t="s">
        <v>59</v>
      </c>
      <c r="I5" s="277"/>
      <c r="J5" s="277"/>
      <c r="K5" s="277"/>
      <c r="L5" s="277"/>
      <c r="M5" s="278"/>
      <c r="P5" s="67">
        <v>3</v>
      </c>
    </row>
    <row r="6" spans="1:16" ht="18" customHeight="1">
      <c r="A6" s="268" t="s">
        <v>87</v>
      </c>
      <c r="B6" s="266"/>
      <c r="C6" s="252" t="s">
        <v>88</v>
      </c>
      <c r="D6" s="253"/>
      <c r="E6" s="253"/>
      <c r="F6" s="253"/>
      <c r="G6" s="253" t="s">
        <v>89</v>
      </c>
      <c r="H6" s="253"/>
      <c r="I6" s="253"/>
      <c r="J6" s="78"/>
      <c r="K6" s="70" t="s">
        <v>90</v>
      </c>
      <c r="L6" s="265"/>
      <c r="M6" s="266"/>
      <c r="P6" s="67">
        <v>4</v>
      </c>
    </row>
    <row r="7" spans="1:16" ht="18" customHeight="1">
      <c r="A7" s="255"/>
      <c r="B7" s="264"/>
      <c r="C7" s="257"/>
      <c r="D7" s="258"/>
      <c r="E7" s="258"/>
      <c r="F7" s="258"/>
      <c r="G7" s="258" t="s">
        <v>91</v>
      </c>
      <c r="H7" s="258"/>
      <c r="I7" s="258"/>
      <c r="J7" s="80"/>
      <c r="K7" s="67" t="s">
        <v>90</v>
      </c>
      <c r="L7" s="256"/>
      <c r="M7" s="264"/>
      <c r="P7" s="67">
        <v>5</v>
      </c>
    </row>
    <row r="8" spans="1:16" ht="18" customHeight="1">
      <c r="A8" s="255"/>
      <c r="B8" s="264"/>
      <c r="C8" s="257"/>
      <c r="D8" s="258"/>
      <c r="E8" s="258"/>
      <c r="F8" s="258"/>
      <c r="G8" s="258" t="s">
        <v>92</v>
      </c>
      <c r="H8" s="258"/>
      <c r="I8" s="258"/>
      <c r="J8" s="80"/>
      <c r="K8" s="67" t="s">
        <v>90</v>
      </c>
      <c r="L8" s="256"/>
      <c r="M8" s="264"/>
      <c r="P8" s="67">
        <v>6</v>
      </c>
    </row>
    <row r="9" spans="1:16" ht="18" customHeight="1">
      <c r="A9" s="255"/>
      <c r="B9" s="264"/>
      <c r="C9" s="257"/>
      <c r="D9" s="258"/>
      <c r="E9" s="258"/>
      <c r="F9" s="258"/>
      <c r="G9" s="258" t="s">
        <v>93</v>
      </c>
      <c r="H9" s="258"/>
      <c r="I9" s="258"/>
      <c r="J9" s="80"/>
      <c r="K9" s="67" t="s">
        <v>90</v>
      </c>
      <c r="L9" s="256"/>
      <c r="M9" s="264"/>
      <c r="P9" s="67">
        <v>7</v>
      </c>
    </row>
    <row r="10" spans="1:16" ht="18" customHeight="1">
      <c r="A10" s="255"/>
      <c r="B10" s="264"/>
      <c r="C10" s="257" t="s">
        <v>94</v>
      </c>
      <c r="D10" s="258"/>
      <c r="E10" s="258"/>
      <c r="F10" s="258"/>
      <c r="G10" s="80"/>
      <c r="H10" s="67" t="s">
        <v>95</v>
      </c>
      <c r="I10" s="256"/>
      <c r="J10" s="256"/>
      <c r="K10" s="256"/>
      <c r="L10" s="256"/>
      <c r="M10" s="264"/>
      <c r="P10" s="67">
        <v>8</v>
      </c>
    </row>
    <row r="11" spans="1:16" ht="18" customHeight="1">
      <c r="A11" s="255"/>
      <c r="B11" s="264"/>
      <c r="C11" s="257" t="s">
        <v>96</v>
      </c>
      <c r="D11" s="258"/>
      <c r="E11" s="258"/>
      <c r="F11" s="258"/>
      <c r="G11" s="80"/>
      <c r="H11" s="67" t="s">
        <v>97</v>
      </c>
      <c r="I11" s="256"/>
      <c r="J11" s="256"/>
      <c r="K11" s="256"/>
      <c r="L11" s="256"/>
      <c r="M11" s="264"/>
      <c r="P11" s="67">
        <v>9</v>
      </c>
    </row>
    <row r="12" spans="1:16" ht="18" customHeight="1">
      <c r="A12" s="255"/>
      <c r="B12" s="264"/>
      <c r="C12" s="257" t="s">
        <v>98</v>
      </c>
      <c r="D12" s="258"/>
      <c r="E12" s="258"/>
      <c r="F12" s="258"/>
      <c r="G12" s="80"/>
      <c r="H12" s="67" t="s">
        <v>99</v>
      </c>
      <c r="I12" s="256"/>
      <c r="J12" s="256"/>
      <c r="K12" s="256"/>
      <c r="L12" s="256"/>
      <c r="M12" s="264"/>
      <c r="P12" s="67">
        <v>10</v>
      </c>
    </row>
    <row r="13" spans="1:16" ht="18" customHeight="1">
      <c r="A13" s="255"/>
      <c r="B13" s="264"/>
      <c r="C13" s="257" t="s">
        <v>100</v>
      </c>
      <c r="D13" s="258"/>
      <c r="E13" s="258"/>
      <c r="F13" s="258"/>
      <c r="G13" s="80"/>
      <c r="H13" s="67" t="s">
        <v>99</v>
      </c>
      <c r="I13" s="256"/>
      <c r="J13" s="256"/>
      <c r="K13" s="256"/>
      <c r="L13" s="256"/>
      <c r="M13" s="264"/>
      <c r="P13" s="67">
        <v>11</v>
      </c>
    </row>
    <row r="14" spans="1:16" ht="18" customHeight="1">
      <c r="A14" s="255"/>
      <c r="B14" s="264"/>
      <c r="C14" s="257" t="s">
        <v>101</v>
      </c>
      <c r="D14" s="258"/>
      <c r="E14" s="258"/>
      <c r="F14" s="258"/>
      <c r="G14" s="80"/>
      <c r="H14" s="67" t="s">
        <v>99</v>
      </c>
      <c r="I14" s="256"/>
      <c r="J14" s="256"/>
      <c r="K14" s="256"/>
      <c r="L14" s="256"/>
      <c r="M14" s="264"/>
      <c r="P14" s="67">
        <v>12</v>
      </c>
    </row>
    <row r="15" spans="1:16" ht="18" customHeight="1">
      <c r="A15" s="255"/>
      <c r="B15" s="264"/>
      <c r="C15" s="257" t="s">
        <v>102</v>
      </c>
      <c r="D15" s="258"/>
      <c r="E15" s="258"/>
      <c r="F15" s="258"/>
      <c r="G15" s="80"/>
      <c r="H15" s="67" t="s">
        <v>99</v>
      </c>
      <c r="I15" s="256"/>
      <c r="J15" s="256"/>
      <c r="K15" s="256"/>
      <c r="L15" s="256"/>
      <c r="M15" s="264"/>
      <c r="P15" s="67">
        <v>13</v>
      </c>
    </row>
    <row r="16" spans="1:16" ht="18" customHeight="1">
      <c r="A16" s="255"/>
      <c r="B16" s="264"/>
      <c r="C16" s="257" t="s">
        <v>103</v>
      </c>
      <c r="D16" s="258"/>
      <c r="E16" s="258"/>
      <c r="F16" s="258"/>
      <c r="G16" s="80"/>
      <c r="H16" s="67" t="s">
        <v>95</v>
      </c>
      <c r="I16" s="256"/>
      <c r="J16" s="256"/>
      <c r="K16" s="256"/>
      <c r="L16" s="256"/>
      <c r="M16" s="264"/>
      <c r="P16" s="67">
        <v>14</v>
      </c>
    </row>
    <row r="17" spans="1:16" ht="18" customHeight="1" thickBot="1">
      <c r="A17" s="260"/>
      <c r="B17" s="262"/>
      <c r="C17" s="269" t="s">
        <v>104</v>
      </c>
      <c r="D17" s="267"/>
      <c r="E17" s="267"/>
      <c r="F17" s="267"/>
      <c r="G17" s="71" t="s">
        <v>14</v>
      </c>
      <c r="H17" s="263"/>
      <c r="I17" s="263"/>
      <c r="J17" s="263"/>
      <c r="K17" s="263"/>
      <c r="L17" s="263"/>
      <c r="M17" s="72" t="s">
        <v>15</v>
      </c>
      <c r="P17" s="67">
        <v>15</v>
      </c>
    </row>
    <row r="18" spans="1:16" ht="18" customHeight="1">
      <c r="A18" s="268" t="s">
        <v>105</v>
      </c>
      <c r="B18" s="266"/>
      <c r="C18" s="253" t="s">
        <v>103</v>
      </c>
      <c r="D18" s="253"/>
      <c r="E18" s="253"/>
      <c r="F18" s="253"/>
      <c r="G18" s="78"/>
      <c r="H18" s="70" t="s">
        <v>95</v>
      </c>
      <c r="I18" s="265"/>
      <c r="J18" s="265"/>
      <c r="K18" s="265"/>
      <c r="L18" s="265"/>
      <c r="M18" s="266"/>
      <c r="P18" s="67">
        <v>16</v>
      </c>
    </row>
    <row r="19" spans="1:16" ht="18" customHeight="1" thickBot="1">
      <c r="A19" s="260"/>
      <c r="B19" s="262"/>
      <c r="C19" s="267" t="s">
        <v>104</v>
      </c>
      <c r="D19" s="267"/>
      <c r="E19" s="267"/>
      <c r="F19" s="267"/>
      <c r="G19" s="71" t="s">
        <v>14</v>
      </c>
      <c r="H19" s="263"/>
      <c r="I19" s="263"/>
      <c r="J19" s="263"/>
      <c r="K19" s="263"/>
      <c r="L19" s="263"/>
      <c r="M19" s="72" t="s">
        <v>15</v>
      </c>
      <c r="P19" s="67">
        <v>17</v>
      </c>
    </row>
    <row r="20" spans="1:16" ht="18" customHeight="1">
      <c r="A20" s="268" t="s">
        <v>106</v>
      </c>
      <c r="B20" s="266"/>
      <c r="C20" s="253" t="s">
        <v>98</v>
      </c>
      <c r="D20" s="253"/>
      <c r="E20" s="253"/>
      <c r="F20" s="253"/>
      <c r="G20" s="78"/>
      <c r="H20" s="70" t="s">
        <v>99</v>
      </c>
      <c r="I20" s="265"/>
      <c r="J20" s="265"/>
      <c r="K20" s="265"/>
      <c r="L20" s="265"/>
      <c r="M20" s="266"/>
      <c r="P20" s="67">
        <v>18</v>
      </c>
    </row>
    <row r="21" spans="1:16" ht="18" customHeight="1">
      <c r="A21" s="255"/>
      <c r="B21" s="264"/>
      <c r="C21" s="258" t="s">
        <v>100</v>
      </c>
      <c r="D21" s="258"/>
      <c r="E21" s="258"/>
      <c r="F21" s="258"/>
      <c r="G21" s="80"/>
      <c r="H21" s="67" t="s">
        <v>99</v>
      </c>
      <c r="I21" s="256"/>
      <c r="J21" s="256"/>
      <c r="K21" s="256"/>
      <c r="L21" s="256"/>
      <c r="M21" s="264"/>
      <c r="P21" s="67">
        <v>19</v>
      </c>
    </row>
    <row r="22" spans="1:16" ht="18" customHeight="1">
      <c r="A22" s="255"/>
      <c r="B22" s="264"/>
      <c r="C22" s="258" t="s">
        <v>101</v>
      </c>
      <c r="D22" s="258"/>
      <c r="E22" s="258"/>
      <c r="F22" s="258"/>
      <c r="G22" s="80"/>
      <c r="H22" s="67" t="s">
        <v>99</v>
      </c>
      <c r="I22" s="256"/>
      <c r="J22" s="256"/>
      <c r="K22" s="256"/>
      <c r="L22" s="256"/>
      <c r="M22" s="264"/>
      <c r="P22" s="67">
        <v>20</v>
      </c>
    </row>
    <row r="23" spans="1:16" ht="18" customHeight="1">
      <c r="A23" s="255"/>
      <c r="B23" s="264"/>
      <c r="C23" s="258" t="s">
        <v>107</v>
      </c>
      <c r="D23" s="258"/>
      <c r="E23" s="258"/>
      <c r="F23" s="258"/>
      <c r="G23" s="80"/>
      <c r="H23" s="67" t="s">
        <v>95</v>
      </c>
      <c r="I23" s="256"/>
      <c r="J23" s="256"/>
      <c r="K23" s="256"/>
      <c r="L23" s="256"/>
      <c r="M23" s="264"/>
      <c r="P23" s="67">
        <v>21</v>
      </c>
    </row>
    <row r="24" spans="1:16" ht="18" customHeight="1">
      <c r="A24" s="255"/>
      <c r="B24" s="264"/>
      <c r="C24" s="258" t="s">
        <v>108</v>
      </c>
      <c r="D24" s="258"/>
      <c r="E24" s="258"/>
      <c r="F24" s="258"/>
      <c r="G24" s="80"/>
      <c r="H24" s="67" t="s">
        <v>95</v>
      </c>
      <c r="I24" s="256"/>
      <c r="J24" s="256"/>
      <c r="K24" s="256"/>
      <c r="L24" s="256"/>
      <c r="M24" s="264"/>
      <c r="P24" s="67">
        <v>22</v>
      </c>
    </row>
    <row r="25" spans="1:16" ht="18" customHeight="1" thickBot="1">
      <c r="A25" s="260"/>
      <c r="B25" s="262"/>
      <c r="C25" s="267" t="s">
        <v>104</v>
      </c>
      <c r="D25" s="267"/>
      <c r="E25" s="267"/>
      <c r="F25" s="267"/>
      <c r="G25" s="71" t="s">
        <v>14</v>
      </c>
      <c r="H25" s="263"/>
      <c r="I25" s="263"/>
      <c r="J25" s="263"/>
      <c r="K25" s="263"/>
      <c r="L25" s="263"/>
      <c r="M25" s="72" t="s">
        <v>15</v>
      </c>
      <c r="P25" s="67">
        <v>23</v>
      </c>
    </row>
    <row r="26" spans="1:16" ht="18" customHeight="1">
      <c r="A26" s="268" t="s">
        <v>109</v>
      </c>
      <c r="B26" s="266"/>
      <c r="C26" s="253" t="s">
        <v>110</v>
      </c>
      <c r="D26" s="253"/>
      <c r="E26" s="253"/>
      <c r="F26" s="253"/>
      <c r="G26" s="253"/>
      <c r="H26" s="253"/>
      <c r="I26" s="253"/>
      <c r="J26" s="78"/>
      <c r="K26" s="70" t="s">
        <v>99</v>
      </c>
      <c r="L26" s="265"/>
      <c r="M26" s="266"/>
      <c r="P26" s="67">
        <v>24</v>
      </c>
    </row>
    <row r="27" spans="1:16" ht="18" customHeight="1">
      <c r="A27" s="255"/>
      <c r="B27" s="264"/>
      <c r="C27" s="258" t="s">
        <v>101</v>
      </c>
      <c r="D27" s="258"/>
      <c r="E27" s="258"/>
      <c r="F27" s="258"/>
      <c r="G27" s="80"/>
      <c r="H27" s="67" t="s">
        <v>99</v>
      </c>
      <c r="I27" s="256"/>
      <c r="J27" s="256"/>
      <c r="K27" s="256"/>
      <c r="L27" s="256"/>
      <c r="M27" s="264"/>
      <c r="P27" s="67">
        <v>25</v>
      </c>
    </row>
    <row r="28" spans="1:16" ht="18" customHeight="1">
      <c r="A28" s="255"/>
      <c r="B28" s="264"/>
      <c r="C28" s="258" t="s">
        <v>108</v>
      </c>
      <c r="D28" s="258"/>
      <c r="E28" s="258"/>
      <c r="F28" s="258"/>
      <c r="G28" s="80"/>
      <c r="H28" s="67" t="s">
        <v>95</v>
      </c>
      <c r="I28" s="256"/>
      <c r="J28" s="256"/>
      <c r="K28" s="256"/>
      <c r="L28" s="256"/>
      <c r="M28" s="264"/>
      <c r="P28" s="67">
        <v>26</v>
      </c>
    </row>
    <row r="29" spans="1:16" ht="18" customHeight="1">
      <c r="A29" s="255"/>
      <c r="B29" s="264"/>
      <c r="C29" s="258" t="s">
        <v>111</v>
      </c>
      <c r="D29" s="258"/>
      <c r="E29" s="258"/>
      <c r="F29" s="258"/>
      <c r="G29" s="80"/>
      <c r="H29" s="67" t="s">
        <v>95</v>
      </c>
      <c r="I29" s="256"/>
      <c r="J29" s="256"/>
      <c r="K29" s="256"/>
      <c r="L29" s="256"/>
      <c r="M29" s="264"/>
      <c r="P29" s="67">
        <v>27</v>
      </c>
    </row>
    <row r="30" spans="1:16" ht="18" customHeight="1" thickBot="1">
      <c r="A30" s="260"/>
      <c r="B30" s="262"/>
      <c r="C30" s="267" t="s">
        <v>104</v>
      </c>
      <c r="D30" s="267"/>
      <c r="E30" s="267"/>
      <c r="F30" s="267"/>
      <c r="G30" s="71" t="s">
        <v>14</v>
      </c>
      <c r="H30" s="263"/>
      <c r="I30" s="263"/>
      <c r="J30" s="263"/>
      <c r="K30" s="263"/>
      <c r="L30" s="263"/>
      <c r="M30" s="72" t="s">
        <v>15</v>
      </c>
      <c r="P30" s="67">
        <v>28</v>
      </c>
    </row>
    <row r="31" spans="1:16" ht="18" customHeight="1">
      <c r="A31" s="268" t="s">
        <v>112</v>
      </c>
      <c r="B31" s="266"/>
      <c r="C31" s="253" t="s">
        <v>110</v>
      </c>
      <c r="D31" s="253"/>
      <c r="E31" s="253"/>
      <c r="F31" s="253"/>
      <c r="G31" s="253"/>
      <c r="H31" s="253"/>
      <c r="I31" s="253"/>
      <c r="J31" s="78"/>
      <c r="K31" s="70" t="s">
        <v>99</v>
      </c>
      <c r="L31" s="265"/>
      <c r="M31" s="266"/>
      <c r="P31" s="67">
        <v>29</v>
      </c>
    </row>
    <row r="32" spans="1:16" ht="18" customHeight="1">
      <c r="A32" s="255"/>
      <c r="B32" s="264"/>
      <c r="C32" s="258" t="s">
        <v>111</v>
      </c>
      <c r="D32" s="258"/>
      <c r="E32" s="258"/>
      <c r="F32" s="258"/>
      <c r="G32" s="80"/>
      <c r="H32" s="67" t="s">
        <v>95</v>
      </c>
      <c r="I32" s="256"/>
      <c r="J32" s="256"/>
      <c r="K32" s="256"/>
      <c r="L32" s="256"/>
      <c r="M32" s="264"/>
      <c r="P32" s="67">
        <v>30</v>
      </c>
    </row>
    <row r="33" spans="1:16" ht="18" customHeight="1" thickBot="1">
      <c r="A33" s="260"/>
      <c r="B33" s="262"/>
      <c r="C33" s="267" t="s">
        <v>104</v>
      </c>
      <c r="D33" s="267"/>
      <c r="E33" s="267"/>
      <c r="F33" s="267"/>
      <c r="G33" s="71" t="s">
        <v>14</v>
      </c>
      <c r="H33" s="263"/>
      <c r="I33" s="263"/>
      <c r="J33" s="263"/>
      <c r="K33" s="263"/>
      <c r="L33" s="263"/>
      <c r="M33" s="72" t="s">
        <v>15</v>
      </c>
      <c r="P33" s="67">
        <v>31</v>
      </c>
    </row>
    <row r="34" spans="1:16" ht="18" customHeight="1">
      <c r="A34" s="255" t="s">
        <v>113</v>
      </c>
      <c r="B34" s="264"/>
      <c r="C34" s="258" t="s">
        <v>110</v>
      </c>
      <c r="D34" s="258"/>
      <c r="E34" s="258"/>
      <c r="F34" s="258"/>
      <c r="G34" s="258"/>
      <c r="H34" s="258"/>
      <c r="I34" s="258"/>
      <c r="J34" s="80"/>
      <c r="K34" s="67" t="s">
        <v>99</v>
      </c>
      <c r="L34" s="265"/>
      <c r="M34" s="266"/>
    </row>
    <row r="35" spans="1:16" ht="18" customHeight="1">
      <c r="A35" s="255"/>
      <c r="B35" s="264"/>
      <c r="C35" s="258" t="s">
        <v>108</v>
      </c>
      <c r="D35" s="258"/>
      <c r="E35" s="258"/>
      <c r="F35" s="258"/>
      <c r="G35" s="80"/>
      <c r="H35" s="67" t="s">
        <v>95</v>
      </c>
      <c r="I35" s="256"/>
      <c r="J35" s="256"/>
      <c r="K35" s="256"/>
      <c r="L35" s="256"/>
      <c r="M35" s="264"/>
    </row>
    <row r="36" spans="1:16" ht="18" customHeight="1" thickBot="1">
      <c r="A36" s="260"/>
      <c r="B36" s="262"/>
      <c r="C36" s="267" t="s">
        <v>104</v>
      </c>
      <c r="D36" s="267"/>
      <c r="E36" s="267"/>
      <c r="F36" s="267"/>
      <c r="G36" s="71" t="s">
        <v>14</v>
      </c>
      <c r="H36" s="263"/>
      <c r="I36" s="263"/>
      <c r="J36" s="263"/>
      <c r="K36" s="263"/>
      <c r="L36" s="263"/>
      <c r="M36" s="72" t="s">
        <v>15</v>
      </c>
    </row>
    <row r="37" spans="1:16" ht="18" customHeight="1">
      <c r="A37" s="252" t="s">
        <v>114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4"/>
    </row>
    <row r="38" spans="1:16" ht="18" customHeight="1">
      <c r="A38" s="255"/>
      <c r="B38" s="256"/>
      <c r="C38" s="256"/>
      <c r="D38" s="256"/>
      <c r="E38" s="256"/>
      <c r="F38" s="256"/>
      <c r="G38" s="80"/>
      <c r="H38" s="73" t="s">
        <v>54</v>
      </c>
      <c r="I38" s="81"/>
      <c r="J38" s="73" t="s">
        <v>57</v>
      </c>
      <c r="K38" s="81"/>
      <c r="L38" s="73" t="s">
        <v>115</v>
      </c>
      <c r="M38" s="74"/>
    </row>
    <row r="39" spans="1:16" ht="18" customHeight="1">
      <c r="A39" s="257" t="s">
        <v>116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9"/>
    </row>
    <row r="40" spans="1:16" ht="18" customHeight="1" thickBot="1">
      <c r="A40" s="260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2"/>
    </row>
    <row r="41" spans="1:16" s="75" customFormat="1" ht="18" customHeight="1">
      <c r="A41" s="75" t="s">
        <v>117</v>
      </c>
    </row>
  </sheetData>
  <sheetProtection sheet="1" objects="1" scenarios="1"/>
  <mergeCells count="65">
    <mergeCell ref="A4:B5"/>
    <mergeCell ref="I4:M5"/>
    <mergeCell ref="A1:M1"/>
    <mergeCell ref="A3:B3"/>
    <mergeCell ref="C3:G3"/>
    <mergeCell ref="H3:I3"/>
    <mergeCell ref="J3:M3"/>
    <mergeCell ref="C17:F17"/>
    <mergeCell ref="A6:B17"/>
    <mergeCell ref="C6:F9"/>
    <mergeCell ref="G6:I6"/>
    <mergeCell ref="L6:M9"/>
    <mergeCell ref="G7:I7"/>
    <mergeCell ref="G8:I8"/>
    <mergeCell ref="G9:I9"/>
    <mergeCell ref="C10:F10"/>
    <mergeCell ref="I10:M16"/>
    <mergeCell ref="C11:F11"/>
    <mergeCell ref="C12:F12"/>
    <mergeCell ref="C13:F13"/>
    <mergeCell ref="C14:F14"/>
    <mergeCell ref="C15:F15"/>
    <mergeCell ref="C16:F16"/>
    <mergeCell ref="A18:B19"/>
    <mergeCell ref="C18:F18"/>
    <mergeCell ref="I18:M18"/>
    <mergeCell ref="C19:F19"/>
    <mergeCell ref="A20:B25"/>
    <mergeCell ref="C20:F20"/>
    <mergeCell ref="I20:M24"/>
    <mergeCell ref="C21:F21"/>
    <mergeCell ref="C22:F22"/>
    <mergeCell ref="C23:F23"/>
    <mergeCell ref="C24:F24"/>
    <mergeCell ref="C25:F25"/>
    <mergeCell ref="A26:B30"/>
    <mergeCell ref="C26:I26"/>
    <mergeCell ref="L26:M26"/>
    <mergeCell ref="C27:F27"/>
    <mergeCell ref="I27:M29"/>
    <mergeCell ref="C28:F28"/>
    <mergeCell ref="C29:F29"/>
    <mergeCell ref="C30:F30"/>
    <mergeCell ref="A31:B33"/>
    <mergeCell ref="C31:I31"/>
    <mergeCell ref="L31:M31"/>
    <mergeCell ref="C32:F32"/>
    <mergeCell ref="I32:M32"/>
    <mergeCell ref="C33:F33"/>
    <mergeCell ref="A37:M37"/>
    <mergeCell ref="A38:F38"/>
    <mergeCell ref="A39:M39"/>
    <mergeCell ref="A40:M40"/>
    <mergeCell ref="H17:L17"/>
    <mergeCell ref="H19:L19"/>
    <mergeCell ref="H25:L25"/>
    <mergeCell ref="H30:L30"/>
    <mergeCell ref="H33:L33"/>
    <mergeCell ref="H36:L36"/>
    <mergeCell ref="A34:B36"/>
    <mergeCell ref="C34:I34"/>
    <mergeCell ref="L34:M34"/>
    <mergeCell ref="C35:F35"/>
    <mergeCell ref="I35:M35"/>
    <mergeCell ref="C36:F36"/>
  </mergeCells>
  <phoneticPr fontId="1"/>
  <dataValidations count="8">
    <dataValidation type="list" allowBlank="1" showInputMessage="1" showErrorMessage="1" sqref="G13:G14 G16 G18 G21:G24 J26 G27:G29 G32 G35" xr:uid="{A916C178-164E-400C-BE3F-32B1346B5601}">
      <formula1>$P$3</formula1>
    </dataValidation>
    <dataValidation type="list" allowBlank="1" showInputMessage="1" showErrorMessage="1" sqref="G12 G15 J34 J31" xr:uid="{470FD504-5623-4FCF-B45A-875EAA56276E}">
      <formula1>$P$3:$P$4</formula1>
    </dataValidation>
    <dataValidation type="list" allowBlank="1" showInputMessage="1" showErrorMessage="1" sqref="G10:G11" xr:uid="{B7C17FDF-9497-4477-9CA3-AFE8DF5D24A4}">
      <formula1>$P$3:$P$12</formula1>
    </dataValidation>
    <dataValidation type="list" allowBlank="1" showInputMessage="1" showErrorMessage="1" sqref="J9" xr:uid="{6F6087A1-E413-44D5-B734-A721E8850BAD}">
      <formula1>$P$3:$P$18</formula1>
    </dataValidation>
    <dataValidation type="list" allowBlank="1" showInputMessage="1" showErrorMessage="1" sqref="J7:J8 G20" xr:uid="{1F4D67F0-C8D4-4359-A2A9-8C46C464BC7F}">
      <formula1>$P$3:$P$6</formula1>
    </dataValidation>
    <dataValidation type="list" allowBlank="1" showInputMessage="1" showErrorMessage="1" sqref="J6" xr:uid="{49BB2436-A7CE-40A6-82B0-A50B19B31EAF}">
      <formula1>$P$3:$P$10</formula1>
    </dataValidation>
    <dataValidation type="list" allowBlank="1" showInputMessage="1" showErrorMessage="1" sqref="G4:G5 K38:K39" xr:uid="{A79F355D-7741-458C-8B5D-AA21EB6F202B}">
      <formula1>$P$3:$P$33</formula1>
    </dataValidation>
    <dataValidation type="list" allowBlank="1" showInputMessage="1" showErrorMessage="1" sqref="I38:I39 E4:E5" xr:uid="{41AFAB96-922B-4241-8AE3-BC101D272C7B}">
      <formula1>$P$3:$P$14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備品借用書</vt:lpstr>
      <vt:lpstr>使用申込書!Print_Area</vt:lpstr>
      <vt:lpstr>備品借用書!Print_Area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t.kera</dc:creator>
  <cp:lastModifiedBy>t.kera</cp:lastModifiedBy>
  <cp:lastPrinted>2020-12-18T04:39:21Z</cp:lastPrinted>
  <dcterms:created xsi:type="dcterms:W3CDTF">2019-03-13T03:38:54Z</dcterms:created>
  <dcterms:modified xsi:type="dcterms:W3CDTF">2020-12-18T04:40:37Z</dcterms:modified>
</cp:coreProperties>
</file>